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601"/>
  </bookViews>
  <sheets>
    <sheet name="SALOMON" sheetId="2" r:id="rId1"/>
  </sheets>
  <definedNames>
    <definedName name="_xlnm._FilterDatabase" localSheetId="0" hidden="1">SALOMON!$A$1:$AH$61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5" i="2"/>
  <c r="I6" i="2"/>
  <c r="I18" i="2"/>
  <c r="I28" i="2"/>
  <c r="I53" i="2"/>
  <c r="I33" i="2"/>
  <c r="I16" i="2"/>
  <c r="I58" i="2"/>
  <c r="I25" i="2"/>
  <c r="I45" i="2"/>
  <c r="I19" i="2"/>
  <c r="I8" i="2"/>
  <c r="I10" i="2"/>
  <c r="I59" i="2"/>
  <c r="I24" i="2"/>
  <c r="I30" i="2"/>
  <c r="I38" i="2"/>
  <c r="I21" i="2"/>
  <c r="I29" i="2"/>
  <c r="I55" i="2"/>
  <c r="I42" i="2"/>
  <c r="I17" i="2"/>
  <c r="I14" i="2"/>
  <c r="I35" i="2"/>
  <c r="I12" i="2"/>
  <c r="I50" i="2"/>
  <c r="I54" i="2"/>
  <c r="I48" i="2"/>
  <c r="I51" i="2"/>
  <c r="I52" i="2"/>
  <c r="I34" i="2"/>
  <c r="I15" i="2"/>
  <c r="I20" i="2"/>
  <c r="I39" i="2"/>
  <c r="I60" i="2"/>
  <c r="I56" i="2"/>
  <c r="I40" i="2"/>
  <c r="I23" i="2"/>
  <c r="I22" i="2"/>
  <c r="I13" i="2"/>
  <c r="I7" i="2"/>
  <c r="I9" i="2"/>
  <c r="I5" i="2"/>
  <c r="I31" i="2"/>
  <c r="I41" i="2"/>
  <c r="I57" i="2"/>
  <c r="I49" i="2"/>
  <c r="I32" i="2"/>
  <c r="I36" i="2"/>
  <c r="I44" i="2"/>
  <c r="I27" i="2"/>
  <c r="I46" i="2"/>
  <c r="I47" i="2"/>
  <c r="I43" i="2"/>
  <c r="I37" i="2"/>
  <c r="I26" i="2"/>
  <c r="I11" i="2"/>
  <c r="F43" i="2" l="1"/>
  <c r="F7" i="2"/>
  <c r="F8" i="2"/>
  <c r="F53" i="2"/>
  <c r="F15" i="2"/>
  <c r="F47" i="2"/>
  <c r="F54" i="2"/>
  <c r="F12" i="2"/>
  <c r="F28" i="2"/>
  <c r="F33" i="2"/>
  <c r="F41" i="2"/>
  <c r="F35" i="2"/>
  <c r="F21" i="2"/>
  <c r="F9" i="2"/>
  <c r="F23" i="2"/>
  <c r="F56" i="2"/>
  <c r="F14" i="2"/>
  <c r="F50" i="2"/>
  <c r="F17" i="2"/>
  <c r="F55" i="2"/>
  <c r="F18" i="2"/>
  <c r="F36" i="2"/>
  <c r="F11" i="2"/>
  <c r="F46" i="2"/>
  <c r="F32" i="2"/>
  <c r="F19" i="2"/>
  <c r="F10" i="2"/>
  <c r="F26" i="2"/>
  <c r="F13" i="2"/>
  <c r="F29" i="2"/>
  <c r="F38" i="2"/>
  <c r="F45" i="2"/>
  <c r="F49" i="2"/>
  <c r="F22" i="2"/>
  <c r="F40" i="2"/>
  <c r="F60" i="2"/>
  <c r="F34" i="2"/>
  <c r="F42" i="2"/>
  <c r="F30" i="2"/>
  <c r="F25" i="2"/>
  <c r="F57" i="2"/>
  <c r="F31" i="2"/>
  <c r="F39" i="2"/>
  <c r="F6" i="2"/>
  <c r="F48" i="2"/>
  <c r="F20" i="2"/>
  <c r="F52" i="2"/>
  <c r="F24" i="2"/>
  <c r="F58" i="2"/>
  <c r="F37" i="2"/>
  <c r="F27" i="2"/>
  <c r="F44" i="2"/>
  <c r="F5" i="2"/>
  <c r="F51" i="2"/>
  <c r="F59" i="2"/>
  <c r="F16" i="2"/>
  <c r="I61" i="2"/>
  <c r="F61" i="2" l="1"/>
  <c r="E61" i="2" s="1"/>
</calcChain>
</file>

<file path=xl/sharedStrings.xml><?xml version="1.0" encoding="utf-8"?>
<sst xmlns="http://schemas.openxmlformats.org/spreadsheetml/2006/main" count="224" uniqueCount="157">
  <si>
    <t>PHOTOS</t>
  </si>
  <si>
    <t>QTY</t>
  </si>
  <si>
    <t>LOT</t>
  </si>
  <si>
    <t>REF</t>
  </si>
  <si>
    <t>ARTICLE</t>
  </si>
  <si>
    <t>KIDS</t>
  </si>
  <si>
    <t>ADULT</t>
  </si>
  <si>
    <t>EUR</t>
  </si>
  <si>
    <t>UK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</si>
  <si>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</si>
  <si>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</si>
  <si>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</si>
  <si>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</si>
  <si>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</si>
  <si>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</si>
  <si>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</si>
  <si>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</si>
  <si>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</si>
  <si>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</si>
  <si>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</si>
  <si>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2-</t>
  </si>
  <si>
    <t>14-</t>
  </si>
  <si>
    <r>
      <t xml:space="preserve">36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</si>
  <si>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37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</si>
  <si>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38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</si>
  <si>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39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</si>
  <si>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40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</si>
  <si>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41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</si>
  <si>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42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</si>
  <si>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43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</si>
  <si>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44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</si>
  <si>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45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</si>
  <si>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46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</si>
  <si>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47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</si>
  <si>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48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</si>
  <si>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r>
      <t xml:space="preserve">49 </t>
    </r>
    <r>
      <rPr>
        <b/>
        <vertAlign val="superscript"/>
        <sz val="12"/>
        <color theme="0"/>
        <rFont val="Calibri"/>
        <family val="2"/>
        <scheme val="minor"/>
      </rPr>
      <t>1/3</t>
    </r>
  </si>
  <si>
    <r>
      <t xml:space="preserve">50 </t>
    </r>
    <r>
      <rPr>
        <b/>
        <vertAlign val="superscript"/>
        <sz val="12"/>
        <color theme="0"/>
        <rFont val="Calibri"/>
        <family val="2"/>
        <scheme val="minor"/>
      </rPr>
      <t>2/3</t>
    </r>
  </si>
  <si>
    <t>1-</t>
  </si>
  <si>
    <t>37-</t>
  </si>
  <si>
    <t>36-</t>
  </si>
  <si>
    <t>33-</t>
  </si>
  <si>
    <t>L41629600</t>
  </si>
  <si>
    <t>L38309700</t>
  </si>
  <si>
    <t>L38318700</t>
  </si>
  <si>
    <t>L41609900</t>
  </si>
  <si>
    <t>L41623900</t>
  </si>
  <si>
    <t>L47069800</t>
  </si>
  <si>
    <t>L47101300</t>
  </si>
  <si>
    <t>L47101400</t>
  </si>
  <si>
    <t>L47101500</t>
  </si>
  <si>
    <t>L47101600</t>
  </si>
  <si>
    <t>L47205800</t>
  </si>
  <si>
    <t>L47277900</t>
  </si>
  <si>
    <t>L47385300</t>
  </si>
  <si>
    <t>SHOES SPEEDCROSS 4 W Black/Black/Black M</t>
  </si>
  <si>
    <t>SHOES SPEEDCROSS 4 GTX W Black/Black/Met</t>
  </si>
  <si>
    <t>SHOES SPEEDCROSS 5 W Blooming Dahlia/Bla</t>
  </si>
  <si>
    <t>SHOES X REVEAL 2 GTX W Black/Magnet/Quar</t>
  </si>
  <si>
    <t>SHOES XA PRO 3D v8 GTX W Legion/Troope/M</t>
  </si>
  <si>
    <t>SHOES XA SIWA 2 GTX W Ebony/QuSh/Quar</t>
  </si>
  <si>
    <t>SHOES ONIS MID GTX Nisk/Black/Vinkha</t>
  </si>
  <si>
    <t>SHOES ONIS MID GTX W Ebony/QuSh/Tea Rose</t>
  </si>
  <si>
    <t>SHOES KYNTHOS GTX Black/Ponder/Trellis</t>
  </si>
  <si>
    <t>SHOES KYNTHOS GTX W Ebony/Black/Tea Rose</t>
  </si>
  <si>
    <t>SHOES HYPULSE W Tea Rose/Vanila/Fird</t>
  </si>
  <si>
    <t>SHOES CROSS HIKE MID GTX 2 W Alfalf/Cntl</t>
  </si>
  <si>
    <t>SHOES PULSAR TRAIL PRO 2 W Pkiten/Black</t>
  </si>
  <si>
    <t>L40589200</t>
  </si>
  <si>
    <t>L40977600</t>
  </si>
  <si>
    <t>L40988900</t>
  </si>
  <si>
    <t>L40989200</t>
  </si>
  <si>
    <t>L41117800</t>
  </si>
  <si>
    <t>L41118200</t>
  </si>
  <si>
    <t>L41271700</t>
  </si>
  <si>
    <t>L41272100</t>
  </si>
  <si>
    <t>L41622800</t>
  </si>
  <si>
    <t>L41624900</t>
  </si>
  <si>
    <t>L41629200</t>
  </si>
  <si>
    <t>L41629500</t>
  </si>
  <si>
    <t>L41689100</t>
  </si>
  <si>
    <t>L41736000</t>
  </si>
  <si>
    <t>L41737800</t>
  </si>
  <si>
    <t>L47152600</t>
  </si>
  <si>
    <t>L47181800</t>
  </si>
  <si>
    <t>L47182000</t>
  </si>
  <si>
    <t>L47182600</t>
  </si>
  <si>
    <t>L47196600</t>
  </si>
  <si>
    <t>L47233300</t>
  </si>
  <si>
    <t>L47241700</t>
  </si>
  <si>
    <t>L47271100</t>
  </si>
  <si>
    <t>L47271200</t>
  </si>
  <si>
    <t>L47292500</t>
  </si>
  <si>
    <t>L47296800</t>
  </si>
  <si>
    <t>L47317600</t>
  </si>
  <si>
    <t>L47352500</t>
  </si>
  <si>
    <t>L47383900</t>
  </si>
  <si>
    <t>L47385000</t>
  </si>
  <si>
    <t>L47387100</t>
  </si>
  <si>
    <t>L47464400</t>
  </si>
  <si>
    <t>L47482900</t>
  </si>
  <si>
    <t>L47525900</t>
  </si>
  <si>
    <t>L47550800</t>
  </si>
  <si>
    <t>L41613600</t>
  </si>
  <si>
    <t>L41613900</t>
  </si>
  <si>
    <t>L41614400</t>
  </si>
  <si>
    <t>L41728500</t>
  </si>
  <si>
    <t>L47123500</t>
  </si>
  <si>
    <t>L47125600</t>
  </si>
  <si>
    <t>L47278800</t>
  </si>
  <si>
    <t>L47289100</t>
  </si>
  <si>
    <t>SHOES GUARDIAN CSWP Coyote/Coyote/Coyote</t>
  </si>
  <si>
    <t>SHOES XA PRO 3D W Alloy/Magnet/Camellia</t>
  </si>
  <si>
    <t>SHOES XA PRO 3D v8 GTX Black/Black/Black</t>
  </si>
  <si>
    <t>SHOES XA PRO 3D v8 GTX Ebony/Caramel Caf</t>
  </si>
  <si>
    <t>SHOES XA PRO 3D v8 W Black/Phantom/Ebony</t>
  </si>
  <si>
    <t>SHOES XA PRO 3D v8 GTX W Black/Black/Pha</t>
  </si>
  <si>
    <t>SHOES XA PRO 3D v8 W Wine Tasting/Nisk/A</t>
  </si>
  <si>
    <t>SHOES XA PRO 3D v8 W Ashley Blue/Ebony/O</t>
  </si>
  <si>
    <t>SHOES X ULTRA 4 W Trooper/Nisk/Sun Dress</t>
  </si>
  <si>
    <t>SHOES X ULTRA 4 MID GTX W Quar/Black/Leg</t>
  </si>
  <si>
    <t>SHOES XA PRO 3D v8 GTX Legion/Blithe/Prl</t>
  </si>
  <si>
    <t>SHOES XA PRO 3D v8 GTX W Black/Green Mos</t>
  </si>
  <si>
    <t>SHOES XA PRO 3D v8 Black/Black/Magnet</t>
  </si>
  <si>
    <t>SHOES XA PRO 3D v8 GTX W LunRoc/Chert/Su</t>
  </si>
  <si>
    <t>SHOES SPEEDCROSS 6 White/Black/Empyel</t>
  </si>
  <si>
    <t>SHOES WANDER Black/Rainy Day/Scarlet Ibi</t>
  </si>
  <si>
    <t>SHOES X WARD LEATHER MID GTX Kang/Black</t>
  </si>
  <si>
    <t>SHOES X WARD LEATHER MID GTX W Indink/Bl</t>
  </si>
  <si>
    <t>SHOES X WARD LEATHER GTX W Black/Black/B</t>
  </si>
  <si>
    <t>SHOES X ULTRA PIONEER MID GTX W Mgnt/QuS</t>
  </si>
  <si>
    <t>SHOES ARDENT GTX Peat/Olvnig/Moss Gray</t>
  </si>
  <si>
    <t>SHOES INDEX 02 White/Lunar Rock/Yellow</t>
  </si>
  <si>
    <t>SHOES CROSS OVER 2 GTX W Mgnt/Phantm/Prl</t>
  </si>
  <si>
    <t>SHOES CROSS OVER 2 GTX W Quail/Night/Van</t>
  </si>
  <si>
    <t>SHOES DRX BLISS Surf The Web/Yellow/Wht</t>
  </si>
  <si>
    <t>SHOES ELIXIR MID GTX W Carbon/Prlblu/Fli</t>
  </si>
  <si>
    <t>SHOES GLIDE MAX TR W Quar/Il Blu/Pink G</t>
  </si>
  <si>
    <t>SHOES X ULTRA 4 MID GTX Vinkha/Black/Bur</t>
  </si>
  <si>
    <t>SHOES WATTARA W Black/Ebony/Heather</t>
  </si>
  <si>
    <t>SHOES PULSAR TRAIL PRO 2 Surf W/Black/Ye</t>
  </si>
  <si>
    <t>SHOES XA NEKOMA GTX W Mnscap/Phantm/Vani</t>
  </si>
  <si>
    <t>SHOES THUNDERCROSS W Rose V/Black/Opetal</t>
  </si>
  <si>
    <t>SHOES SENSE RIDE 5 W Black/Virtual Pink</t>
  </si>
  <si>
    <t>SHOES X-ADVENTURE Bparad/Drfire/Chert</t>
  </si>
  <si>
    <t>SHOES ULTRA FLOW India Ink/Mooblu/Bllblu</t>
  </si>
  <si>
    <t>SHOES XA PRO V8 K StoWea/Zen Blue/Goji B</t>
  </si>
  <si>
    <t>SHOES XA PRO V8 CSWP J Magnet/Black/PoRd</t>
  </si>
  <si>
    <t>SHOES XA PRO V8 CSWP J Earth/Black/Almon</t>
  </si>
  <si>
    <t>SHOES XA PRO V8 MID CSWP J Mgnt/Acorn/Ch</t>
  </si>
  <si>
    <t>SHOES SPEEDCROSS CSWP J Clemat/Black/Vir</t>
  </si>
  <si>
    <t>SHOES XA PRO V8 CSWP J Black/Empyel/Wht</t>
  </si>
  <si>
    <t>SHOES SPEEDCROSS CSWP J Enrose/Cohide/Cn</t>
  </si>
  <si>
    <t>SHOES XA PRO V8 J QuSh/Prlblu/Pink G</t>
  </si>
  <si>
    <t>RETAIL</t>
  </si>
  <si>
    <t>TOTAL RETAIL</t>
  </si>
  <si>
    <t>WHS</t>
  </si>
  <si>
    <t>TOT 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</si>
</sst>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0" fontId="18" fillId="0" borderId="10" xfId="0" applyFont="1" applyBorder="1" applyAlignment="1">
      <alignment horizontal="center" vertical="center"/>
    </xf>
    <xf numFmtId="44" fontId="18" fillId="0" borderId="10" xfId="42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0" xfId="0" applyBorder="1"/>
    <xf numFmtId="0" fontId="22" fillId="0" borderId="0" xfId="0" applyFont="1"/>
    <xf numFmtId="0" fontId="18" fillId="0" borderId="10" xfId="0" applyFont="1" applyBorder="1"/>
    <xf numFmtId="44" fontId="18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horizontal="center"/>
    </xf>
    <xf numFmtId="164" fontId="18" fillId="0" borderId="10" xfId="0" applyNumberFormat="1" applyFont="1" applyBorder="1"/>
    <xf numFmtId="0" fontId="19" fillId="33" borderId="10" xfId="0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2" fontId="19" fillId="33" borderId="10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49" fontId="19" fillId="33" borderId="11" xfId="0" applyNumberFormat="1" applyFont="1" applyFill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horizontal="center" vertical="center"/>
    </xf>
    <xf numFmtId="164" fontId="19" fillId="33" borderId="13" xfId="0" applyNumberFormat="1" applyFont="1" applyFill="1" applyBorder="1" applyAlignment="1">
      <alignment horizontal="center" vertical="center"/>
    </xf>
    <xf numFmtId="12" fontId="19" fillId="33" borderId="1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164" fontId="19" fillId="33" borderId="11" xfId="0" applyNumberFormat="1" applyFont="1" applyFill="1" applyBorder="1" applyAlignment="1">
      <alignment horizontal="center" vertical="center"/>
    </xf>
    <xf numFmtId="164" fontId="19" fillId="33" borderId="12" xfId="0" applyNumberFormat="1" applyFont="1" applyFill="1" applyBorder="1" applyAlignment="1">
      <alignment horizontal="center" vertical="center"/>
    </xf>
    <xf numFmtId="164" fontId="19" fillId="33" borderId="13" xfId="0" applyNumberFormat="1" applyFont="1" applyFill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43288</xdr:rowOff>
    </xdr:from>
    <xdr:to>
      <xdr:col>0</xdr:col>
      <xdr:colOff>1819275</xdr:colOff>
      <xdr:row>10</xdr:row>
      <xdr:rowOff>920778</xdr:rowOff>
    </xdr:to>
    <xdr:pic>
      <xdr:nvPicPr>
        <xdr:cNvPr id="7" name="Image 6" descr="Speedcross 4 - Chaussures de trail running pour femme | Salomon">
          <a:extLst>
            <a:ext uri="{FF2B5EF4-FFF2-40B4-BE49-F238E27FC236}">
              <a16:creationId xmlns:a16="http://schemas.microsoft.com/office/drawing/2014/main" xmlns="" id="{00638565-F22D-057A-5419-3A9A5BED70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04775" y="871963"/>
          <a:ext cx="1714500" cy="877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5</xdr:row>
      <xdr:rowOff>28576</xdr:rowOff>
    </xdr:from>
    <xdr:to>
      <xdr:col>0</xdr:col>
      <xdr:colOff>1800225</xdr:colOff>
      <xdr:row>5</xdr:row>
      <xdr:rowOff>921972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xmlns="" id="{3BAEF38D-159A-E996-6611-6398C46AB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3714751"/>
          <a:ext cx="1743075" cy="893396"/>
        </a:xfrm>
        <a:prstGeom prst="rect">
          <a:avLst/>
        </a:prstGeom>
      </xdr:spPr>
    </xdr:pic>
    <xdr:clientData/>
  </xdr:twoCellAnchor>
  <xdr:twoCellAnchor>
    <xdr:from>
      <xdr:col>0</xdr:col>
      <xdr:colOff>390525</xdr:colOff>
      <xdr:row>17</xdr:row>
      <xdr:rowOff>47624</xdr:rowOff>
    </xdr:from>
    <xdr:to>
      <xdr:col>0</xdr:col>
      <xdr:colOff>1365138</xdr:colOff>
      <xdr:row>17</xdr:row>
      <xdr:rowOff>904875</xdr:rowOff>
    </xdr:to>
    <xdr:pic>
      <xdr:nvPicPr>
        <xdr:cNvPr id="227" name="Image 226" descr="Salomon® Guardian ClimaSalomon™ Waterproof Coyote Brown Boots | L40589">
          <a:extLst>
            <a:ext uri="{FF2B5EF4-FFF2-40B4-BE49-F238E27FC236}">
              <a16:creationId xmlns:a16="http://schemas.microsoft.com/office/drawing/2014/main" xmlns="" id="{31135B79-7051-82EC-ACF6-703E3EBF6A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90525" y="8496299"/>
          <a:ext cx="974613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27</xdr:row>
      <xdr:rowOff>31749</xdr:rowOff>
    </xdr:from>
    <xdr:to>
      <xdr:col>0</xdr:col>
      <xdr:colOff>1733550</xdr:colOff>
      <xdr:row>27</xdr:row>
      <xdr:rowOff>927100</xdr:rowOff>
    </xdr:to>
    <xdr:pic>
      <xdr:nvPicPr>
        <xdr:cNvPr id="232" name="Image 231" descr="Xa Pro 3d - Chaussures de trail running pour femme | Salomon">
          <a:extLst>
            <a:ext uri="{FF2B5EF4-FFF2-40B4-BE49-F238E27FC236}">
              <a16:creationId xmlns:a16="http://schemas.microsoft.com/office/drawing/2014/main" xmlns="" id="{86E4B74A-7FE4-2BC8-484E-6734FDAA24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3350" y="13242924"/>
          <a:ext cx="1600200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52</xdr:row>
      <xdr:rowOff>66675</xdr:rowOff>
    </xdr:from>
    <xdr:to>
      <xdr:col>0</xdr:col>
      <xdr:colOff>1800225</xdr:colOff>
      <xdr:row>52</xdr:row>
      <xdr:rowOff>909890</xdr:rowOff>
    </xdr:to>
    <xdr:pic>
      <xdr:nvPicPr>
        <xdr:cNvPr id="233" name="Image 232" descr="Chaussures de trail Salomon XA PRO 3D v8 GTX - Top4Fitness.com">
          <a:extLst>
            <a:ext uri="{FF2B5EF4-FFF2-40B4-BE49-F238E27FC236}">
              <a16:creationId xmlns:a16="http://schemas.microsoft.com/office/drawing/2014/main" xmlns="" id="{C78403A0-BAE3-DA3C-06E3-DE0671CFE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14230350"/>
          <a:ext cx="1724025" cy="843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76199</xdr:colOff>
      <xdr:row>32</xdr:row>
      <xdr:rowOff>47624</xdr:rowOff>
    </xdr:from>
    <xdr:to>
      <xdr:col>0</xdr:col>
      <xdr:colOff>1790700</xdr:colOff>
      <xdr:row>32</xdr:row>
      <xdr:rowOff>914728</xdr:rowOff>
    </xdr:to>
    <xdr:pic>
      <xdr:nvPicPr>
        <xdr:cNvPr id="234" name="Image 233" descr="Salomon Xa Pro 3d V8 Gtx (GORE-TEX) L40989200 Outdoor Erkek Spor Ayakkabı  Gri Erkek Spor Outdoor">
          <a:extLst>
            <a:ext uri="{FF2B5EF4-FFF2-40B4-BE49-F238E27FC236}">
              <a16:creationId xmlns:a16="http://schemas.microsoft.com/office/drawing/2014/main" xmlns="" id="{6F995277-89DD-35D2-894B-5E8F4D41BC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199" y="15163799"/>
          <a:ext cx="1714501" cy="86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15</xdr:row>
      <xdr:rowOff>47625</xdr:rowOff>
    </xdr:from>
    <xdr:to>
      <xdr:col>0</xdr:col>
      <xdr:colOff>1781175</xdr:colOff>
      <xdr:row>15</xdr:row>
      <xdr:rowOff>913724</xdr:rowOff>
    </xdr:to>
    <xdr:pic>
      <xdr:nvPicPr>
        <xdr:cNvPr id="237" name="Image 236" descr="Salomon Xa Pro 3d V9 Women black/phantom/pewter au meilleur prix sur  idealo.fr">
          <a:extLst>
            <a:ext uri="{FF2B5EF4-FFF2-40B4-BE49-F238E27FC236}">
              <a16:creationId xmlns:a16="http://schemas.microsoft.com/office/drawing/2014/main" xmlns="" id="{49C68CB9-0B22-D9CF-5F64-327F1151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3825" y="17068800"/>
          <a:ext cx="1657350" cy="866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57</xdr:row>
      <xdr:rowOff>47625</xdr:rowOff>
    </xdr:from>
    <xdr:to>
      <xdr:col>0</xdr:col>
      <xdr:colOff>1809750</xdr:colOff>
      <xdr:row>57</xdr:row>
      <xdr:rowOff>920402</xdr:rowOff>
    </xdr:to>
    <xdr:pic>
      <xdr:nvPicPr>
        <xdr:cNvPr id="238" name="Image 237" descr="Chaussures de trail Salomon XA PRO 3D v8 GTX W - Top4Running.fr">
          <a:extLst>
            <a:ext uri="{FF2B5EF4-FFF2-40B4-BE49-F238E27FC236}">
              <a16:creationId xmlns:a16="http://schemas.microsoft.com/office/drawing/2014/main" xmlns="" id="{E7211ED7-C7DC-8864-9455-E7869A7C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8021300"/>
          <a:ext cx="1762125" cy="872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24</xdr:row>
      <xdr:rowOff>47625</xdr:rowOff>
    </xdr:from>
    <xdr:to>
      <xdr:col>0</xdr:col>
      <xdr:colOff>1800225</xdr:colOff>
      <xdr:row>24</xdr:row>
      <xdr:rowOff>888389</xdr:rowOff>
    </xdr:to>
    <xdr:pic>
      <xdr:nvPicPr>
        <xdr:cNvPr id="240" name="Image 239" descr="Chaussures de trail Salomon XA PRO 3D v8 W - Top4Running.fr">
          <a:extLst>
            <a:ext uri="{FF2B5EF4-FFF2-40B4-BE49-F238E27FC236}">
              <a16:creationId xmlns:a16="http://schemas.microsoft.com/office/drawing/2014/main" xmlns="" id="{7A700D11-C79A-0792-F13F-9F2D7260E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5" y="19926300"/>
          <a:ext cx="1714500" cy="840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44</xdr:row>
      <xdr:rowOff>38101</xdr:rowOff>
    </xdr:from>
    <xdr:to>
      <xdr:col>0</xdr:col>
      <xdr:colOff>1809750</xdr:colOff>
      <xdr:row>44</xdr:row>
      <xdr:rowOff>915155</xdr:rowOff>
    </xdr:to>
    <xdr:pic>
      <xdr:nvPicPr>
        <xdr:cNvPr id="241" name="Image 240" descr="Chaussures de trail Salomon XA PRO 3D v8 W - Top4Running.fr">
          <a:extLst>
            <a:ext uri="{FF2B5EF4-FFF2-40B4-BE49-F238E27FC236}">
              <a16:creationId xmlns:a16="http://schemas.microsoft.com/office/drawing/2014/main" xmlns="" id="{34518721-BFD9-A9D6-9D90-0792D24A5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20869276"/>
          <a:ext cx="1743075" cy="877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18</xdr:row>
      <xdr:rowOff>47625</xdr:rowOff>
    </xdr:from>
    <xdr:to>
      <xdr:col>0</xdr:col>
      <xdr:colOff>1809750</xdr:colOff>
      <xdr:row>18</xdr:row>
      <xdr:rowOff>920402</xdr:rowOff>
    </xdr:to>
    <xdr:pic>
      <xdr:nvPicPr>
        <xdr:cNvPr id="269" name="Image 268" descr="Chaussures de trail Salomon SPEEDCROSS 5 W - Top4Running.fr">
          <a:extLst>
            <a:ext uri="{FF2B5EF4-FFF2-40B4-BE49-F238E27FC236}">
              <a16:creationId xmlns:a16="http://schemas.microsoft.com/office/drawing/2014/main" xmlns="" id="{AF0EFE26-4392-4E3A-47B0-37A16FF22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46596300"/>
          <a:ext cx="1762125" cy="872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7</xdr:row>
      <xdr:rowOff>47625</xdr:rowOff>
    </xdr:from>
    <xdr:to>
      <xdr:col>0</xdr:col>
      <xdr:colOff>1790700</xdr:colOff>
      <xdr:row>7</xdr:row>
      <xdr:rowOff>907180</xdr:rowOff>
    </xdr:to>
    <xdr:pic>
      <xdr:nvPicPr>
        <xdr:cNvPr id="273" name="Image 272" descr="Achetez des Wmns X Ultra 4 'Trooper Night Sky' - L41622800 | GOAT FR">
          <a:extLst>
            <a:ext uri="{FF2B5EF4-FFF2-40B4-BE49-F238E27FC236}">
              <a16:creationId xmlns:a16="http://schemas.microsoft.com/office/drawing/2014/main" xmlns="" id="{4B735835-6133-BA92-57B9-531D7517E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51358800"/>
          <a:ext cx="1676400" cy="859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9</xdr:row>
      <xdr:rowOff>76201</xdr:rowOff>
    </xdr:from>
    <xdr:to>
      <xdr:col>0</xdr:col>
      <xdr:colOff>1790700</xdr:colOff>
      <xdr:row>9</xdr:row>
      <xdr:rowOff>896071</xdr:rowOff>
    </xdr:to>
    <xdr:pic>
      <xdr:nvPicPr>
        <xdr:cNvPr id="274" name="Image 273" descr="Chaussures Salomon X Reveal 2 Gtx () • prix 163 EUR • (L41623900, )">
          <a:extLst>
            <a:ext uri="{FF2B5EF4-FFF2-40B4-BE49-F238E27FC236}">
              <a16:creationId xmlns:a16="http://schemas.microsoft.com/office/drawing/2014/main" xmlns="" id="{AE680E18-EDF8-B6A2-F782-D6A96EE198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6675" y="52339876"/>
          <a:ext cx="1724025" cy="819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58</xdr:row>
      <xdr:rowOff>47625</xdr:rowOff>
    </xdr:from>
    <xdr:to>
      <xdr:col>0</xdr:col>
      <xdr:colOff>1621819</xdr:colOff>
      <xdr:row>58</xdr:row>
      <xdr:rowOff>923925</xdr:rowOff>
    </xdr:to>
    <xdr:pic>
      <xdr:nvPicPr>
        <xdr:cNvPr id="275" name="Image 274" descr="Salomon X Ultra 4 Mid Gore-Tex L41624900 Su Geçirmez Açık Gri Kadın Outdoor  Bot Fiyatları, Özellikleri ve Yorumları | En Ucuzu Akakçe">
          <a:extLst>
            <a:ext uri="{FF2B5EF4-FFF2-40B4-BE49-F238E27FC236}">
              <a16:creationId xmlns:a16="http://schemas.microsoft.com/office/drawing/2014/main" xmlns="" id="{CC6B3571-DB19-2C0B-3D4E-3CC7F4BE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53263800"/>
          <a:ext cx="1393219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23</xdr:row>
      <xdr:rowOff>66675</xdr:rowOff>
    </xdr:from>
    <xdr:to>
      <xdr:col>0</xdr:col>
      <xdr:colOff>1771651</xdr:colOff>
      <xdr:row>23</xdr:row>
      <xdr:rowOff>917074</xdr:rowOff>
    </xdr:to>
    <xdr:pic>
      <xdr:nvPicPr>
        <xdr:cNvPr id="276" name="Image 275" descr="Chaussures de trail Salomon XA PRO 3D v8 GTX - Top4Running.fr">
          <a:extLst>
            <a:ext uri="{FF2B5EF4-FFF2-40B4-BE49-F238E27FC236}">
              <a16:creationId xmlns:a16="http://schemas.microsoft.com/office/drawing/2014/main" xmlns="" id="{DF4A30E7-7F5B-B8DE-242C-50A96BC5B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1" y="54235350"/>
          <a:ext cx="1695450" cy="850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29</xdr:row>
      <xdr:rowOff>57151</xdr:rowOff>
    </xdr:from>
    <xdr:to>
      <xdr:col>0</xdr:col>
      <xdr:colOff>1771650</xdr:colOff>
      <xdr:row>29</xdr:row>
      <xdr:rowOff>888981</xdr:rowOff>
    </xdr:to>
    <xdr:pic>
      <xdr:nvPicPr>
        <xdr:cNvPr id="278" name="Image 277" descr="Chaussure trail entrainement f">
          <a:extLst>
            <a:ext uri="{FF2B5EF4-FFF2-40B4-BE49-F238E27FC236}">
              <a16:creationId xmlns:a16="http://schemas.microsoft.com/office/drawing/2014/main" xmlns="" id="{1F447DD1-250F-8ED2-D474-817D935E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56130826"/>
          <a:ext cx="1695450" cy="831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38101</xdr:colOff>
      <xdr:row>37</xdr:row>
      <xdr:rowOff>47625</xdr:rowOff>
    </xdr:from>
    <xdr:to>
      <xdr:col>0</xdr:col>
      <xdr:colOff>1790701</xdr:colOff>
      <xdr:row>37</xdr:row>
      <xdr:rowOff>915684</xdr:rowOff>
    </xdr:to>
    <xdr:pic>
      <xdr:nvPicPr>
        <xdr:cNvPr id="279" name="Image 278" descr="Chaussures de trail Salomon XA PRO 3D v8 GTX W - Top4Running.fr">
          <a:extLst>
            <a:ext uri="{FF2B5EF4-FFF2-40B4-BE49-F238E27FC236}">
              <a16:creationId xmlns:a16="http://schemas.microsoft.com/office/drawing/2014/main" xmlns="" id="{6E54D1F4-8FED-9811-F7CB-59371C6C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1" y="57073800"/>
          <a:ext cx="1752600" cy="868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20</xdr:row>
      <xdr:rowOff>66675</xdr:rowOff>
    </xdr:from>
    <xdr:to>
      <xdr:col>0</xdr:col>
      <xdr:colOff>1790700</xdr:colOff>
      <xdr:row>20</xdr:row>
      <xdr:rowOff>927999</xdr:rowOff>
    </xdr:to>
    <xdr:pic>
      <xdr:nvPicPr>
        <xdr:cNvPr id="283" name="Image 282" descr="Salomon XA Pro 3D V8 (L41689100) black/black/magnet au meilleur prix sur  idealo.fr">
          <a:extLst>
            <a:ext uri="{FF2B5EF4-FFF2-40B4-BE49-F238E27FC236}">
              <a16:creationId xmlns:a16="http://schemas.microsoft.com/office/drawing/2014/main" xmlns="" id="{57CF416F-92FD-F91C-3D8B-54918B946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61855350"/>
          <a:ext cx="1733550" cy="861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47626</xdr:colOff>
      <xdr:row>28</xdr:row>
      <xdr:rowOff>38101</xdr:rowOff>
    </xdr:from>
    <xdr:to>
      <xdr:col>0</xdr:col>
      <xdr:colOff>1800226</xdr:colOff>
      <xdr:row>28</xdr:row>
      <xdr:rowOff>917165</xdr:rowOff>
    </xdr:to>
    <xdr:pic>
      <xdr:nvPicPr>
        <xdr:cNvPr id="290" name="Image 289" descr="SALOMON SHOES XA PRO 3D v8 GTX W LunRoc/Che– Middendorf Sport GmbH &amp; Co. KG">
          <a:extLst>
            <a:ext uri="{FF2B5EF4-FFF2-40B4-BE49-F238E27FC236}">
              <a16:creationId xmlns:a16="http://schemas.microsoft.com/office/drawing/2014/main" xmlns="" id="{3307598A-74B3-3AA5-B07F-EE4840FC9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6" y="70399276"/>
          <a:ext cx="1752600" cy="879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66676</xdr:colOff>
      <xdr:row>54</xdr:row>
      <xdr:rowOff>47625</xdr:rowOff>
    </xdr:from>
    <xdr:to>
      <xdr:col>0</xdr:col>
      <xdr:colOff>1800226</xdr:colOff>
      <xdr:row>54</xdr:row>
      <xdr:rowOff>895498</xdr:rowOff>
    </xdr:to>
    <xdr:pic>
      <xdr:nvPicPr>
        <xdr:cNvPr id="292" name="Image 291" descr="Chaussures de trail Salomon SPEEDCROSS 6 - Top4Running.fr">
          <a:extLst>
            <a:ext uri="{FF2B5EF4-FFF2-40B4-BE49-F238E27FC236}">
              <a16:creationId xmlns:a16="http://schemas.microsoft.com/office/drawing/2014/main" xmlns="" id="{2250EF13-1694-E1BA-73D1-AE59E3AC2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6" y="72313800"/>
          <a:ext cx="1733550" cy="847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41</xdr:row>
      <xdr:rowOff>66675</xdr:rowOff>
    </xdr:from>
    <xdr:to>
      <xdr:col>0</xdr:col>
      <xdr:colOff>1819275</xdr:colOff>
      <xdr:row>41</xdr:row>
      <xdr:rowOff>892489</xdr:rowOff>
    </xdr:to>
    <xdr:pic>
      <xdr:nvPicPr>
        <xdr:cNvPr id="301" name="Image 300" descr="Salomon - Siwa GTX - L47069800 - Couleur: Gris - Pointure: 38 EU :  Amazon.fr: Mode">
          <a:extLst>
            <a:ext uri="{FF2B5EF4-FFF2-40B4-BE49-F238E27FC236}">
              <a16:creationId xmlns:a16="http://schemas.microsoft.com/office/drawing/2014/main" xmlns="" id="{D2A85057-5CC5-5A6E-6795-C44C264AD4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7150" y="80905350"/>
          <a:ext cx="1762125" cy="825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142876</xdr:colOff>
      <xdr:row>13</xdr:row>
      <xdr:rowOff>59055</xdr:rowOff>
    </xdr:from>
    <xdr:to>
      <xdr:col>0</xdr:col>
      <xdr:colOff>1647826</xdr:colOff>
      <xdr:row>13</xdr:row>
      <xdr:rowOff>922020</xdr:rowOff>
    </xdr:to>
    <xdr:pic>
      <xdr:nvPicPr>
        <xdr:cNvPr id="304" name="Image 303" descr="Onis Mid Gore-Tex - Chaussures de randonnée pour femme | Salomon">
          <a:extLst>
            <a:ext uri="{FF2B5EF4-FFF2-40B4-BE49-F238E27FC236}">
              <a16:creationId xmlns:a16="http://schemas.microsoft.com/office/drawing/2014/main" xmlns="" id="{14DB5D50-EE04-FC0B-C3EF-D34F09CFDF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42876" y="84707730"/>
          <a:ext cx="1504950" cy="862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66676</xdr:colOff>
      <xdr:row>34</xdr:row>
      <xdr:rowOff>104775</xdr:rowOff>
    </xdr:from>
    <xdr:to>
      <xdr:col>0</xdr:col>
      <xdr:colOff>1809750</xdr:colOff>
      <xdr:row>34</xdr:row>
      <xdr:rowOff>925957</xdr:rowOff>
    </xdr:to>
    <xdr:pic>
      <xdr:nvPicPr>
        <xdr:cNvPr id="305" name="Image 304" descr="Kynthos Gore-Tex - Chaussures de randonnée pour homme | Salomon">
          <a:extLst>
            <a:ext uri="{FF2B5EF4-FFF2-40B4-BE49-F238E27FC236}">
              <a16:creationId xmlns:a16="http://schemas.microsoft.com/office/drawing/2014/main" xmlns="" id="{27DE157E-FD34-50A3-E23B-6F4B6F5F4E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66676" y="85705950"/>
          <a:ext cx="1743074" cy="821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76199</xdr:colOff>
      <xdr:row>11</xdr:row>
      <xdr:rowOff>75099</xdr:rowOff>
    </xdr:from>
    <xdr:to>
      <xdr:col>0</xdr:col>
      <xdr:colOff>1828800</xdr:colOff>
      <xdr:row>11</xdr:row>
      <xdr:rowOff>900769</xdr:rowOff>
    </xdr:to>
    <xdr:pic>
      <xdr:nvPicPr>
        <xdr:cNvPr id="306" name="Image 305" descr="Kynthos Gore-Tex - Chaussures de randonnée pour femme | Salomon">
          <a:extLst>
            <a:ext uri="{FF2B5EF4-FFF2-40B4-BE49-F238E27FC236}">
              <a16:creationId xmlns:a16="http://schemas.microsoft.com/office/drawing/2014/main" xmlns="" id="{F31E522E-BAAD-FBD1-C3B1-16C296BD60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199" y="86628774"/>
          <a:ext cx="1752601" cy="825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49</xdr:row>
      <xdr:rowOff>50419</xdr:rowOff>
    </xdr:from>
    <xdr:to>
      <xdr:col>0</xdr:col>
      <xdr:colOff>1762125</xdr:colOff>
      <xdr:row>49</xdr:row>
      <xdr:rowOff>914612</xdr:rowOff>
    </xdr:to>
    <xdr:pic>
      <xdr:nvPicPr>
        <xdr:cNvPr id="314" name="Image 313" descr="BLACK-NOVEMBER 2024 : Salomon Wander Trail Running Shoes Noir EU 44 2/3  Homme L47152600-10 pas cher">
          <a:extLst>
            <a:ext uri="{FF2B5EF4-FFF2-40B4-BE49-F238E27FC236}">
              <a16:creationId xmlns:a16="http://schemas.microsoft.com/office/drawing/2014/main" xmlns="" id="{1F3A54C0-8BA9-EC90-2F87-684D015225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14300" y="95176594"/>
          <a:ext cx="1647825" cy="864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53</xdr:row>
      <xdr:rowOff>28575</xdr:rowOff>
    </xdr:from>
    <xdr:to>
      <xdr:col>0</xdr:col>
      <xdr:colOff>1666875</xdr:colOff>
      <xdr:row>53</xdr:row>
      <xdr:rowOff>912434</xdr:rowOff>
    </xdr:to>
    <xdr:pic>
      <xdr:nvPicPr>
        <xdr:cNvPr id="317" name="Image 316" descr="Трекінгові черевики Salomon Черевики X WARD LEATHER MID GTX L47181800 р.44  2/3 коричневий купити в Києві, Україні: Ціна та відгуки в F.UA">
          <a:extLst>
            <a:ext uri="{FF2B5EF4-FFF2-40B4-BE49-F238E27FC236}">
              <a16:creationId xmlns:a16="http://schemas.microsoft.com/office/drawing/2014/main" xmlns="" id="{2DBA0C5D-4445-955D-BD21-424C8BD0C9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47650" y="98012250"/>
          <a:ext cx="1419225" cy="883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285751</xdr:colOff>
      <xdr:row>47</xdr:row>
      <xdr:rowOff>35140</xdr:rowOff>
    </xdr:from>
    <xdr:to>
      <xdr:col>0</xdr:col>
      <xdr:colOff>1628775</xdr:colOff>
      <xdr:row>47</xdr:row>
      <xdr:rowOff>924439</xdr:rowOff>
    </xdr:to>
    <xdr:pic>
      <xdr:nvPicPr>
        <xdr:cNvPr id="320" name="Image 319" descr="Salomon Trekkingi X Ward Leather Mid GORE-TEX L47182000 Niebieski">
          <a:extLst>
            <a:ext uri="{FF2B5EF4-FFF2-40B4-BE49-F238E27FC236}">
              <a16:creationId xmlns:a16="http://schemas.microsoft.com/office/drawing/2014/main" xmlns="" id="{9963E971-B03E-A8E2-C34B-96A911D1E31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1" y="99923815"/>
          <a:ext cx="1343024" cy="88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104776</xdr:colOff>
      <xdr:row>50</xdr:row>
      <xdr:rowOff>66675</xdr:rowOff>
    </xdr:from>
    <xdr:to>
      <xdr:col>0</xdr:col>
      <xdr:colOff>1762126</xdr:colOff>
      <xdr:row>50</xdr:row>
      <xdr:rowOff>919178</xdr:rowOff>
    </xdr:to>
    <xdr:pic>
      <xdr:nvPicPr>
        <xdr:cNvPr id="321" name="Image 320" descr="Amazon.co.jp: Salomon X WARD LEATHER GORE-TEX Women's Hiking Shoes L47182600  Black/Black/Black 22.5, black/black/black : Clothing, Shoes &amp; Jewelry">
          <a:extLst>
            <a:ext uri="{FF2B5EF4-FFF2-40B4-BE49-F238E27FC236}">
              <a16:creationId xmlns:a16="http://schemas.microsoft.com/office/drawing/2014/main" xmlns="" id="{581CA56B-98A9-E23D-0285-3BDD12436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6" y="100907850"/>
          <a:ext cx="1657350" cy="852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51</xdr:row>
      <xdr:rowOff>38101</xdr:rowOff>
    </xdr:from>
    <xdr:to>
      <xdr:col>0</xdr:col>
      <xdr:colOff>1771650</xdr:colOff>
      <xdr:row>51</xdr:row>
      <xdr:rowOff>914555</xdr:rowOff>
    </xdr:to>
    <xdr:pic>
      <xdr:nvPicPr>
        <xdr:cNvPr id="322" name="Image 321" descr="Salomon Trekkingschuhe X Ultra Pioneer Mid Gore-Tex L47196600 in Braun |  Lyst DE">
          <a:extLst>
            <a:ext uri="{FF2B5EF4-FFF2-40B4-BE49-F238E27FC236}">
              <a16:creationId xmlns:a16="http://schemas.microsoft.com/office/drawing/2014/main" xmlns="" id="{87D91AB2-7C9A-E691-8758-2017F6B2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5" y="101831776"/>
          <a:ext cx="1666875" cy="876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33</xdr:row>
      <xdr:rowOff>66675</xdr:rowOff>
    </xdr:from>
    <xdr:to>
      <xdr:col>0</xdr:col>
      <xdr:colOff>1752600</xdr:colOff>
      <xdr:row>33</xdr:row>
      <xdr:rowOff>891663</xdr:rowOff>
    </xdr:to>
    <xdr:pic>
      <xdr:nvPicPr>
        <xdr:cNvPr id="324" name="Image 323" descr="Calzado Salomon Trail Hypulse Mujer Rosa | Meses sin interés">
          <a:extLst>
            <a:ext uri="{FF2B5EF4-FFF2-40B4-BE49-F238E27FC236}">
              <a16:creationId xmlns:a16="http://schemas.microsoft.com/office/drawing/2014/main" xmlns="" id="{A6D8472E-5230-BE30-2B0F-69FFA01396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47625" y="103765350"/>
          <a:ext cx="1704975" cy="824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85725</xdr:colOff>
      <xdr:row>14</xdr:row>
      <xdr:rowOff>38100</xdr:rowOff>
    </xdr:from>
    <xdr:to>
      <xdr:col>0</xdr:col>
      <xdr:colOff>1790700</xdr:colOff>
      <xdr:row>14</xdr:row>
      <xdr:rowOff>879221</xdr:rowOff>
    </xdr:to>
    <xdr:pic>
      <xdr:nvPicPr>
        <xdr:cNvPr id="332" name="Image 331" descr="Køb Salomon Ardent Gore-TEX vandresko | Hos INTERSPORT">
          <a:extLst>
            <a:ext uri="{FF2B5EF4-FFF2-40B4-BE49-F238E27FC236}">
              <a16:creationId xmlns:a16="http://schemas.microsoft.com/office/drawing/2014/main" xmlns="" id="{C3434E4E-CDAB-FB7C-B5E5-815A9FC46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5725" y="111356775"/>
          <a:ext cx="1704975" cy="841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</xdr:colOff>
      <xdr:row>19</xdr:row>
      <xdr:rowOff>95250</xdr:rowOff>
    </xdr:from>
    <xdr:to>
      <xdr:col>0</xdr:col>
      <xdr:colOff>1790700</xdr:colOff>
      <xdr:row>19</xdr:row>
      <xdr:rowOff>853007</xdr:rowOff>
    </xdr:to>
    <xdr:pic>
      <xdr:nvPicPr>
        <xdr:cNvPr id="334" name="Image 333" descr="Buy Index 02 'White Safety Yellow' - L47241700 | GOAT">
          <a:extLst>
            <a:ext uri="{FF2B5EF4-FFF2-40B4-BE49-F238E27FC236}">
              <a16:creationId xmlns:a16="http://schemas.microsoft.com/office/drawing/2014/main" xmlns="" id="{BD617A05-7632-6314-F72F-CDAEB8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6675" y="113318925"/>
          <a:ext cx="1724025" cy="757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38</xdr:row>
      <xdr:rowOff>38100</xdr:rowOff>
    </xdr:from>
    <xdr:to>
      <xdr:col>0</xdr:col>
      <xdr:colOff>1790701</xdr:colOff>
      <xdr:row>38</xdr:row>
      <xdr:rowOff>907809</xdr:rowOff>
    </xdr:to>
    <xdr:pic>
      <xdr:nvPicPr>
        <xdr:cNvPr id="335" name="Image 334" descr="Chaussures de trekking Salomon Cross Over 2 GORE-TEX L47271100 Gris |  chaussures.fr">
          <a:extLst>
            <a:ext uri="{FF2B5EF4-FFF2-40B4-BE49-F238E27FC236}">
              <a16:creationId xmlns:a16="http://schemas.microsoft.com/office/drawing/2014/main" xmlns="" id="{648E5932-E16E-0F59-D503-FCC85E871A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76201" y="114214275"/>
          <a:ext cx="1714500" cy="869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59</xdr:row>
      <xdr:rowOff>38100</xdr:rowOff>
    </xdr:from>
    <xdr:to>
      <xdr:col>0</xdr:col>
      <xdr:colOff>1800225</xdr:colOff>
      <xdr:row>59</xdr:row>
      <xdr:rowOff>924884</xdr:rowOff>
    </xdr:to>
    <xdr:pic>
      <xdr:nvPicPr>
        <xdr:cNvPr id="336" name="Image 335" descr="Chaussures de trekking Salomon Cross Over 2 Gtx W GORE-TEX L47271200 Violet  | chaussures.fr">
          <a:extLst>
            <a:ext uri="{FF2B5EF4-FFF2-40B4-BE49-F238E27FC236}">
              <a16:creationId xmlns:a16="http://schemas.microsoft.com/office/drawing/2014/main" xmlns="" id="{41595BBB-ACCF-75BC-A0D4-3C68601EB2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33350" y="115166775"/>
          <a:ext cx="1666875" cy="886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180976</xdr:colOff>
      <xdr:row>55</xdr:row>
      <xdr:rowOff>57150</xdr:rowOff>
    </xdr:from>
    <xdr:to>
      <xdr:col>0</xdr:col>
      <xdr:colOff>1625066</xdr:colOff>
      <xdr:row>55</xdr:row>
      <xdr:rowOff>904875</xdr:rowOff>
    </xdr:to>
    <xdr:pic>
      <xdr:nvPicPr>
        <xdr:cNvPr id="340" name="Image 339" descr="Achetez des Wmns Cross Hike 2 Mid GORE-TEX 'Olive Night' - L47277900 | GOAT  FR">
          <a:extLst>
            <a:ext uri="{FF2B5EF4-FFF2-40B4-BE49-F238E27FC236}">
              <a16:creationId xmlns:a16="http://schemas.microsoft.com/office/drawing/2014/main" xmlns="" id="{604BFB88-106C-52DB-A2D4-20E08950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0976" y="118995825"/>
          <a:ext cx="144409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39</xdr:row>
      <xdr:rowOff>76200</xdr:rowOff>
    </xdr:from>
    <xdr:to>
      <xdr:col>0</xdr:col>
      <xdr:colOff>1775115</xdr:colOff>
      <xdr:row>39</xdr:row>
      <xdr:rowOff>876300</xdr:rowOff>
    </xdr:to>
    <xdr:pic>
      <xdr:nvPicPr>
        <xdr:cNvPr id="348" name="Image 347" descr="Chaussures de running Salomon DRX BLISS - Top4Running.fr">
          <a:extLst>
            <a:ext uri="{FF2B5EF4-FFF2-40B4-BE49-F238E27FC236}">
              <a16:creationId xmlns:a16="http://schemas.microsoft.com/office/drawing/2014/main" xmlns="" id="{4C81B8CF-F23C-E39C-04BB-0BFD85CA5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1" y="126634875"/>
          <a:ext cx="169891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276225</xdr:colOff>
      <xdr:row>22</xdr:row>
      <xdr:rowOff>44404</xdr:rowOff>
    </xdr:from>
    <xdr:to>
      <xdr:col>0</xdr:col>
      <xdr:colOff>1581150</xdr:colOff>
      <xdr:row>22</xdr:row>
      <xdr:rowOff>917517</xdr:rowOff>
    </xdr:to>
    <xdr:pic>
      <xdr:nvPicPr>
        <xdr:cNvPr id="352" name="Image 351" descr="Buy Wmns Elixir Mid GORE-TEX 'Carbon Flint Stone' - L47296800 | GOAT DE">
          <a:extLst>
            <a:ext uri="{FF2B5EF4-FFF2-40B4-BE49-F238E27FC236}">
              <a16:creationId xmlns:a16="http://schemas.microsoft.com/office/drawing/2014/main" xmlns="" id="{BAF14F97-DCF6-1CE7-7327-7231EBC09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6225" y="130413079"/>
          <a:ext cx="1304925" cy="873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21</xdr:row>
      <xdr:rowOff>76200</xdr:rowOff>
    </xdr:from>
    <xdr:to>
      <xdr:col>0</xdr:col>
      <xdr:colOff>1800225</xdr:colOff>
      <xdr:row>21</xdr:row>
      <xdr:rowOff>885393</xdr:rowOff>
    </xdr:to>
    <xdr:pic>
      <xdr:nvPicPr>
        <xdr:cNvPr id="360" name="Image 359" descr="Chaussures de trail Salomon GLIDE MAX TR W - Top4Running.fr">
          <a:extLst>
            <a:ext uri="{FF2B5EF4-FFF2-40B4-BE49-F238E27FC236}">
              <a16:creationId xmlns:a16="http://schemas.microsoft.com/office/drawing/2014/main" xmlns="" id="{8856C1A0-9063-071E-E76C-A8892F44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38064875"/>
          <a:ext cx="1762125" cy="809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180976</xdr:colOff>
      <xdr:row>12</xdr:row>
      <xdr:rowOff>57150</xdr:rowOff>
    </xdr:from>
    <xdr:to>
      <xdr:col>0</xdr:col>
      <xdr:colOff>1628776</xdr:colOff>
      <xdr:row>12</xdr:row>
      <xdr:rowOff>907053</xdr:rowOff>
    </xdr:to>
    <xdr:pic>
      <xdr:nvPicPr>
        <xdr:cNvPr id="361" name="Image 360" descr="Achetez des X Ultra 4 Mid GORE-TEX 'Vintage Khaki Black' - L47352500 | GOAT  FR">
          <a:extLst>
            <a:ext uri="{FF2B5EF4-FFF2-40B4-BE49-F238E27FC236}">
              <a16:creationId xmlns:a16="http://schemas.microsoft.com/office/drawing/2014/main" xmlns="" id="{002FF119-90F6-4BE6-756F-E57A9265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0976" y="138998325"/>
          <a:ext cx="1447800" cy="849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8</xdr:row>
      <xdr:rowOff>47625</xdr:rowOff>
    </xdr:from>
    <xdr:to>
      <xdr:col>0</xdr:col>
      <xdr:colOff>1800225</xdr:colOff>
      <xdr:row>8</xdr:row>
      <xdr:rowOff>892096</xdr:rowOff>
    </xdr:to>
    <xdr:pic>
      <xdr:nvPicPr>
        <xdr:cNvPr id="369" name="Image 368" descr="Buy Pulsar Trail Pro 2 'Surf The Web Black' - L47385000 | GOAT">
          <a:extLst>
            <a:ext uri="{FF2B5EF4-FFF2-40B4-BE49-F238E27FC236}">
              <a16:creationId xmlns:a16="http://schemas.microsoft.com/office/drawing/2014/main" xmlns="" id="{9F8A3CD6-883A-7C9A-E6F8-E7805EAAE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147561300"/>
          <a:ext cx="1743075" cy="844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4</xdr:row>
      <xdr:rowOff>57150</xdr:rowOff>
    </xdr:from>
    <xdr:to>
      <xdr:col>0</xdr:col>
      <xdr:colOff>1771650</xdr:colOff>
      <xdr:row>4</xdr:row>
      <xdr:rowOff>922643</xdr:rowOff>
    </xdr:to>
    <xdr:pic>
      <xdr:nvPicPr>
        <xdr:cNvPr id="371" name="Image 370" descr="Chaussures de Salomon PULSAR TRAIL PRO 2 W - Top4Running.fr">
          <a:extLst>
            <a:ext uri="{FF2B5EF4-FFF2-40B4-BE49-F238E27FC236}">
              <a16:creationId xmlns:a16="http://schemas.microsoft.com/office/drawing/2014/main" xmlns="" id="{74EAE9F5-3AEF-EAA1-EF3E-A52A9219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5" y="149475825"/>
          <a:ext cx="1666875" cy="865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0</xdr:col>
      <xdr:colOff>1819275</xdr:colOff>
      <xdr:row>30</xdr:row>
      <xdr:rowOff>907669</xdr:rowOff>
    </xdr:to>
    <xdr:pic>
      <xdr:nvPicPr>
        <xdr:cNvPr id="373" name="Image 372" descr="Salomon XA NEKOMA GTX W, ženske patike za trail trčanje, ljubičasta  L47387100 - Idealno.ba">
          <a:extLst>
            <a:ext uri="{FF2B5EF4-FFF2-40B4-BE49-F238E27FC236}">
              <a16:creationId xmlns:a16="http://schemas.microsoft.com/office/drawing/2014/main" xmlns="" id="{EFFEB563-0116-FC2C-36ED-7CA6AFBA8E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5250" y="151380825"/>
          <a:ext cx="1724025" cy="85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104776</xdr:colOff>
      <xdr:row>40</xdr:row>
      <xdr:rowOff>66675</xdr:rowOff>
    </xdr:from>
    <xdr:to>
      <xdr:col>0</xdr:col>
      <xdr:colOff>1781176</xdr:colOff>
      <xdr:row>40</xdr:row>
      <xdr:rowOff>918180</xdr:rowOff>
    </xdr:to>
    <xdr:pic>
      <xdr:nvPicPr>
        <xdr:cNvPr id="379" name="Image 378" descr="Chaussures de trail Salomon THUNDERCROSS W - Top4Running.fr">
          <a:extLst>
            <a:ext uri="{FF2B5EF4-FFF2-40B4-BE49-F238E27FC236}">
              <a16:creationId xmlns:a16="http://schemas.microsoft.com/office/drawing/2014/main" xmlns="" id="{F242B3DE-5AA8-9812-A12E-E37DB3498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776" y="157105350"/>
          <a:ext cx="1676400" cy="851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76199</xdr:colOff>
      <xdr:row>56</xdr:row>
      <xdr:rowOff>47625</xdr:rowOff>
    </xdr:from>
    <xdr:to>
      <xdr:col>0</xdr:col>
      <xdr:colOff>1800224</xdr:colOff>
      <xdr:row>56</xdr:row>
      <xdr:rowOff>882867</xdr:rowOff>
    </xdr:to>
    <xdr:pic>
      <xdr:nvPicPr>
        <xdr:cNvPr id="382" name="Image 381" descr="Køb Salomon Sense Ride 5 trail løbesko | Hos INTERSPORT">
          <a:extLst>
            <a:ext uri="{FF2B5EF4-FFF2-40B4-BE49-F238E27FC236}">
              <a16:creationId xmlns:a16="http://schemas.microsoft.com/office/drawing/2014/main" xmlns="" id="{BE126F04-08B2-31C2-7203-67ADB27C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199" y="159943800"/>
          <a:ext cx="1724025" cy="835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76200</xdr:colOff>
      <xdr:row>48</xdr:row>
      <xdr:rowOff>66675</xdr:rowOff>
    </xdr:from>
    <xdr:to>
      <xdr:col>0</xdr:col>
      <xdr:colOff>1790700</xdr:colOff>
      <xdr:row>48</xdr:row>
      <xdr:rowOff>871654</xdr:rowOff>
    </xdr:to>
    <xdr:pic>
      <xdr:nvPicPr>
        <xdr:cNvPr id="383" name="Image 382" descr="Salomon X Adventure L47525900 Pomarańczowy - Ceny i opinie - Ceneo.pl">
          <a:extLst>
            <a:ext uri="{FF2B5EF4-FFF2-40B4-BE49-F238E27FC236}">
              <a16:creationId xmlns:a16="http://schemas.microsoft.com/office/drawing/2014/main" xmlns="" id="{3999F932-1044-326B-D299-335A9325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163772850"/>
          <a:ext cx="1714500" cy="804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31</xdr:row>
      <xdr:rowOff>104776</xdr:rowOff>
    </xdr:from>
    <xdr:to>
      <xdr:col>0</xdr:col>
      <xdr:colOff>1790700</xdr:colOff>
      <xdr:row>31</xdr:row>
      <xdr:rowOff>870906</xdr:rowOff>
    </xdr:to>
    <xdr:pic>
      <xdr:nvPicPr>
        <xdr:cNvPr id="384" name="Image 383" descr="Salomon Ultra Flow (L47550800) india ink/moonlight blue a € 109,99 (oggi) |  Migliori prezzi e offerte su idealo">
          <a:extLst>
            <a:ext uri="{FF2B5EF4-FFF2-40B4-BE49-F238E27FC236}">
              <a16:creationId xmlns:a16="http://schemas.microsoft.com/office/drawing/2014/main" xmlns="" id="{85A46E9A-EF79-5D4F-875A-3EF691731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65715951"/>
          <a:ext cx="1743075" cy="7661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76201</xdr:colOff>
      <xdr:row>35</xdr:row>
      <xdr:rowOff>47626</xdr:rowOff>
    </xdr:from>
    <xdr:to>
      <xdr:col>0</xdr:col>
      <xdr:colOff>1779813</xdr:colOff>
      <xdr:row>35</xdr:row>
      <xdr:rowOff>923925</xdr:rowOff>
    </xdr:to>
    <xdr:pic>
      <xdr:nvPicPr>
        <xdr:cNvPr id="388" name="Image 387" descr="Кроссовки детские Salomon L41613600 купить оптом - Группа компаний  SellGroup.ru">
          <a:extLst>
            <a:ext uri="{FF2B5EF4-FFF2-40B4-BE49-F238E27FC236}">
              <a16:creationId xmlns:a16="http://schemas.microsoft.com/office/drawing/2014/main" xmlns="" id="{EA026399-DBD6-E52C-0CD0-CE158F220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1" y="171373801"/>
          <a:ext cx="1703612" cy="876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</xdr:colOff>
      <xdr:row>43</xdr:row>
      <xdr:rowOff>38100</xdr:rowOff>
    </xdr:from>
    <xdr:to>
      <xdr:col>0</xdr:col>
      <xdr:colOff>1819275</xdr:colOff>
      <xdr:row>43</xdr:row>
      <xdr:rowOff>917555</xdr:rowOff>
    </xdr:to>
    <xdr:pic>
      <xdr:nvPicPr>
        <xdr:cNvPr id="389" name="Image 388" descr="Trail shoes Salomon XA PRO V8 CSWP J - Top4Running.com">
          <a:extLst>
            <a:ext uri="{FF2B5EF4-FFF2-40B4-BE49-F238E27FC236}">
              <a16:creationId xmlns:a16="http://schemas.microsoft.com/office/drawing/2014/main" xmlns="" id="{D24D0629-63EB-CD08-C6A4-EA112663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" y="172316775"/>
          <a:ext cx="1781175" cy="87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26</xdr:row>
      <xdr:rowOff>38100</xdr:rowOff>
    </xdr:from>
    <xdr:to>
      <xdr:col>0</xdr:col>
      <xdr:colOff>1828800</xdr:colOff>
      <xdr:row>26</xdr:row>
      <xdr:rowOff>920312</xdr:rowOff>
    </xdr:to>
    <xdr:pic>
      <xdr:nvPicPr>
        <xdr:cNvPr id="390" name="Image 389" descr="Achetez des XA Pro V8 CSWP Junior 'Earth Red Almond Cream' - L41614400 |  GOAT FR">
          <a:extLst>
            <a:ext uri="{FF2B5EF4-FFF2-40B4-BE49-F238E27FC236}">
              <a16:creationId xmlns:a16="http://schemas.microsoft.com/office/drawing/2014/main" xmlns="" id="{86779EDD-09F8-A05E-CDB1-272170895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73269275"/>
          <a:ext cx="1781175" cy="882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45</xdr:row>
      <xdr:rowOff>57150</xdr:rowOff>
    </xdr:from>
    <xdr:to>
      <xdr:col>0</xdr:col>
      <xdr:colOff>1752599</xdr:colOff>
      <xdr:row>45</xdr:row>
      <xdr:rowOff>924148</xdr:rowOff>
    </xdr:to>
    <xdr:pic>
      <xdr:nvPicPr>
        <xdr:cNvPr id="394" name="Image 393" descr="Achetez des XA Pro V8 Mid CSWP Junior 'Magnet Cherry Tomato' - L41728500 |  GOAT FR">
          <a:extLst>
            <a:ext uri="{FF2B5EF4-FFF2-40B4-BE49-F238E27FC236}">
              <a16:creationId xmlns:a16="http://schemas.microsoft.com/office/drawing/2014/main" xmlns="" id="{63CB1412-7006-A5A3-B3CC-A8B6EAD54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4300" y="177098325"/>
          <a:ext cx="1638299" cy="866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46</xdr:row>
      <xdr:rowOff>85725</xdr:rowOff>
    </xdr:from>
    <xdr:to>
      <xdr:col>0</xdr:col>
      <xdr:colOff>1800225</xdr:colOff>
      <xdr:row>46</xdr:row>
      <xdr:rowOff>924983</xdr:rowOff>
    </xdr:to>
    <xdr:pic>
      <xdr:nvPicPr>
        <xdr:cNvPr id="398" name="Image 397" descr="Buy Speedcross CSWP Junior 'Clematis Blue Virtual Pink' - L47123500 | GOAT  AU">
          <a:extLst>
            <a:ext uri="{FF2B5EF4-FFF2-40B4-BE49-F238E27FC236}">
              <a16:creationId xmlns:a16="http://schemas.microsoft.com/office/drawing/2014/main" xmlns="" id="{7A808514-C10D-0B9D-8D40-2383A3099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180936900"/>
          <a:ext cx="1743075" cy="839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95249</xdr:colOff>
      <xdr:row>42</xdr:row>
      <xdr:rowOff>76199</xdr:rowOff>
    </xdr:from>
    <xdr:to>
      <xdr:col>0</xdr:col>
      <xdr:colOff>1790700</xdr:colOff>
      <xdr:row>42</xdr:row>
      <xdr:rowOff>899704</xdr:rowOff>
    </xdr:to>
    <xdr:pic>
      <xdr:nvPicPr>
        <xdr:cNvPr id="399" name="Image 398" descr="Chaussures de running Salomon Xa Pro V8 Cswp J L47125600 Noir |  chaussures.fr">
          <a:extLst>
            <a:ext uri="{FF2B5EF4-FFF2-40B4-BE49-F238E27FC236}">
              <a16:creationId xmlns:a16="http://schemas.microsoft.com/office/drawing/2014/main" xmlns="" id="{06A21F54-544A-E127-AE01-3A88349C9A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5249" y="181879874"/>
          <a:ext cx="1695451" cy="823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36</xdr:row>
      <xdr:rowOff>85725</xdr:rowOff>
    </xdr:from>
    <xdr:to>
      <xdr:col>0</xdr:col>
      <xdr:colOff>1800225</xdr:colOff>
      <xdr:row>36</xdr:row>
      <xdr:rowOff>863883</xdr:rowOff>
    </xdr:to>
    <xdr:pic>
      <xdr:nvPicPr>
        <xdr:cNvPr id="404" name="Image 403" descr="Buy Speedcross CSWP Junior 'English Rose Cantaloupe' - L47278800 | GOAT">
          <a:extLst>
            <a:ext uri="{FF2B5EF4-FFF2-40B4-BE49-F238E27FC236}">
              <a16:creationId xmlns:a16="http://schemas.microsoft.com/office/drawing/2014/main" xmlns="" id="{A18FC21D-D914-6B0C-8C03-DDDBF3E30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7150" y="186651900"/>
          <a:ext cx="1743075" cy="778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25</xdr:row>
      <xdr:rowOff>66675</xdr:rowOff>
    </xdr:from>
    <xdr:to>
      <xdr:col>0</xdr:col>
      <xdr:colOff>1809750</xdr:colOff>
      <xdr:row>25</xdr:row>
      <xdr:rowOff>875868</xdr:rowOff>
    </xdr:to>
    <xdr:pic>
      <xdr:nvPicPr>
        <xdr:cNvPr id="405" name="Image 404" descr="Salomon XA Pro V8 L47289100 Gri Çocuk Outdoor Ayakkabı Fiyatları,  Özellikleri ve Yorumları | En Ucuzu Akakçe">
          <a:extLst>
            <a:ext uri="{FF2B5EF4-FFF2-40B4-BE49-F238E27FC236}">
              <a16:creationId xmlns:a16="http://schemas.microsoft.com/office/drawing/2014/main" xmlns="" id="{B741419E-A0D1-ED42-FD28-515E25DB6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7625" y="187585350"/>
          <a:ext cx="1762125" cy="809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16</xdr:row>
      <xdr:rowOff>38101</xdr:rowOff>
    </xdr:from>
    <xdr:to>
      <xdr:col>0</xdr:col>
      <xdr:colOff>1714500</xdr:colOff>
      <xdr:row>16</xdr:row>
      <xdr:rowOff>918973</xdr:rowOff>
    </xdr:to>
    <xdr:pic>
      <xdr:nvPicPr>
        <xdr:cNvPr id="409" name="Image 408" descr="Onis Mid Gore-Tex - Chaussures de randonnée pour homme | Salomon">
          <a:extLst>
            <a:ext uri="{FF2B5EF4-FFF2-40B4-BE49-F238E27FC236}">
              <a16:creationId xmlns:a16="http://schemas.microsoft.com/office/drawing/2014/main" xmlns="" id="{A0EB8F21-602F-7A00-B12E-8241C7482A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5250" y="5000626"/>
          <a:ext cx="1619250" cy="88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</xdr:colOff>
      <xdr:row>6</xdr:row>
      <xdr:rowOff>71783</xdr:rowOff>
    </xdr:from>
    <xdr:to>
      <xdr:col>0</xdr:col>
      <xdr:colOff>1828800</xdr:colOff>
      <xdr:row>6</xdr:row>
      <xdr:rowOff>906524</xdr:rowOff>
    </xdr:to>
    <xdr:pic>
      <xdr:nvPicPr>
        <xdr:cNvPr id="2" name="Image 1" descr="Zapatillas Salomon Wattara Mujer Black/ebony/heather | Envío gratis">
          <a:extLst>
            <a:ext uri="{FF2B5EF4-FFF2-40B4-BE49-F238E27FC236}">
              <a16:creationId xmlns:a16="http://schemas.microsoft.com/office/drawing/2014/main" xmlns="" id="{0E317DCA-36A4-142B-CAC7-74CDB7B6CD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8575" y="6939308"/>
          <a:ext cx="1800225" cy="834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1"/>
  <sheetViews>
    <sheetView tabSelected="1" zoomScaleNormal="100" workbookViewId="0">
      <pane ySplit="4" topLeftCell="A5" activePane="bottomLeft" state="frozen"/>
      <selection pane="bottomLeft" activeCell="I5" sqref="I5:I63"/>
    </sheetView>
  </sheetViews>
  <sheetFormatPr defaultColWidth="11.42578125" defaultRowHeight="15.75" x14ac:dyDescent="0.25"/>
  <cols>
    <col min="1" max="1" width="28" style="1" customWidth="1"/>
    <col min="2" max="2" width="4.7109375" style="1" bestFit="1" customWidth="1"/>
    <col min="3" max="3" width="11.140625" style="6" bestFit="1" customWidth="1"/>
    <col min="4" max="4" width="48.85546875" style="6" customWidth="1"/>
    <col min="5" max="5" width="10.42578125" style="3" bestFit="1" customWidth="1"/>
    <col min="6" max="6" width="16.28515625" style="3" bestFit="1" customWidth="1"/>
    <col min="7" max="8" width="16.28515625" style="3" customWidth="1"/>
    <col min="9" max="9" width="6.7109375" style="2" bestFit="1" customWidth="1"/>
    <col min="10" max="10" width="7.42578125" style="8" bestFit="1" customWidth="1"/>
    <col min="11" max="11" width="4.28515625" style="1" customWidth="1"/>
    <col min="12" max="34" width="6.5703125" style="1" customWidth="1"/>
    <col min="35" max="35" width="13.28515625" style="1" bestFit="1" customWidth="1"/>
    <col min="36" max="16384" width="11.42578125" style="1"/>
  </cols>
  <sheetData>
    <row r="1" spans="1:35" x14ac:dyDescent="0.25">
      <c r="A1" s="24" t="s">
        <v>0</v>
      </c>
      <c r="B1" s="24" t="s">
        <v>2</v>
      </c>
      <c r="C1" s="24" t="s">
        <v>3</v>
      </c>
      <c r="D1" s="24" t="s">
        <v>4</v>
      </c>
      <c r="E1" s="29" t="s">
        <v>153</v>
      </c>
      <c r="F1" s="29" t="s">
        <v>154</v>
      </c>
      <c r="G1" s="14"/>
      <c r="H1" s="14"/>
      <c r="I1" s="24" t="s">
        <v>1</v>
      </c>
      <c r="J1" s="27" t="s">
        <v>5</v>
      </c>
      <c r="K1" s="15" t="s">
        <v>7</v>
      </c>
      <c r="L1" s="13">
        <v>26</v>
      </c>
      <c r="M1" s="13">
        <v>27</v>
      </c>
      <c r="N1" s="13">
        <v>28</v>
      </c>
      <c r="O1" s="13">
        <v>29</v>
      </c>
      <c r="P1" s="13">
        <v>30</v>
      </c>
      <c r="Q1" s="13">
        <v>31</v>
      </c>
      <c r="R1" s="13">
        <v>32</v>
      </c>
      <c r="S1" s="13">
        <v>33</v>
      </c>
      <c r="T1" s="13" t="s">
        <v>40</v>
      </c>
      <c r="U1" s="13">
        <v>34</v>
      </c>
      <c r="V1" s="13">
        <v>35</v>
      </c>
      <c r="W1" s="13">
        <v>36</v>
      </c>
      <c r="X1" s="13" t="s">
        <v>39</v>
      </c>
      <c r="Y1" s="13">
        <v>37</v>
      </c>
      <c r="Z1" s="13" t="s">
        <v>38</v>
      </c>
      <c r="AA1" s="13">
        <v>38</v>
      </c>
      <c r="AB1" s="13">
        <v>39</v>
      </c>
      <c r="AC1" s="13">
        <v>40</v>
      </c>
      <c r="AD1" s="13"/>
      <c r="AE1" s="13"/>
      <c r="AF1" s="13"/>
      <c r="AG1" s="13"/>
      <c r="AH1" s="16"/>
    </row>
    <row r="2" spans="1:35" x14ac:dyDescent="0.25">
      <c r="A2" s="24"/>
      <c r="B2" s="24"/>
      <c r="C2" s="24"/>
      <c r="D2" s="24"/>
      <c r="E2" s="30"/>
      <c r="F2" s="30"/>
      <c r="G2" s="17"/>
      <c r="H2" s="17"/>
      <c r="I2" s="24"/>
      <c r="J2" s="28"/>
      <c r="K2" s="15" t="s">
        <v>8</v>
      </c>
      <c r="L2" s="13" t="s">
        <v>14</v>
      </c>
      <c r="M2" s="13" t="s">
        <v>15</v>
      </c>
      <c r="N2" s="13">
        <v>10</v>
      </c>
      <c r="O2" s="13" t="s">
        <v>16</v>
      </c>
      <c r="P2" s="13" t="s">
        <v>17</v>
      </c>
      <c r="Q2" s="13" t="s">
        <v>18</v>
      </c>
      <c r="R2" s="13" t="s">
        <v>19</v>
      </c>
      <c r="S2" s="13">
        <v>1</v>
      </c>
      <c r="T2" s="13" t="s">
        <v>37</v>
      </c>
      <c r="U2" s="13">
        <v>2</v>
      </c>
      <c r="V2" s="13" t="s">
        <v>20</v>
      </c>
      <c r="W2" s="13">
        <v>3</v>
      </c>
      <c r="X2" s="13" t="s">
        <v>9</v>
      </c>
      <c r="Y2" s="13">
        <v>4</v>
      </c>
      <c r="Z2" s="13" t="s">
        <v>10</v>
      </c>
      <c r="AA2" s="13">
        <v>5</v>
      </c>
      <c r="AB2" s="13" t="s">
        <v>11</v>
      </c>
      <c r="AC2" s="13">
        <v>6</v>
      </c>
      <c r="AD2" s="16"/>
      <c r="AE2" s="16"/>
      <c r="AF2" s="13"/>
      <c r="AG2" s="13"/>
      <c r="AH2" s="16"/>
    </row>
    <row r="3" spans="1:35" ht="18" x14ac:dyDescent="0.25">
      <c r="A3" s="24"/>
      <c r="B3" s="24"/>
      <c r="C3" s="24"/>
      <c r="D3" s="24"/>
      <c r="E3" s="30"/>
      <c r="F3" s="30"/>
      <c r="G3" s="17" t="s">
        <v>155</v>
      </c>
      <c r="H3" s="17" t="s">
        <v>156</v>
      </c>
      <c r="I3" s="24"/>
      <c r="J3" s="25" t="s">
        <v>6</v>
      </c>
      <c r="K3" s="18" t="s">
        <v>7</v>
      </c>
      <c r="L3" s="19">
        <v>36</v>
      </c>
      <c r="M3" s="20" t="s">
        <v>22</v>
      </c>
      <c r="N3" s="20" t="s">
        <v>23</v>
      </c>
      <c r="O3" s="19">
        <v>38</v>
      </c>
      <c r="P3" s="20" t="s">
        <v>24</v>
      </c>
      <c r="Q3" s="20" t="s">
        <v>25</v>
      </c>
      <c r="R3" s="19">
        <v>40</v>
      </c>
      <c r="S3" s="20" t="s">
        <v>26</v>
      </c>
      <c r="T3" s="20" t="s">
        <v>27</v>
      </c>
      <c r="U3" s="19">
        <v>42</v>
      </c>
      <c r="V3" s="20" t="s">
        <v>28</v>
      </c>
      <c r="W3" s="20" t="s">
        <v>29</v>
      </c>
      <c r="X3" s="19">
        <v>44</v>
      </c>
      <c r="Y3" s="20" t="s">
        <v>30</v>
      </c>
      <c r="Z3" s="21" t="s">
        <v>31</v>
      </c>
      <c r="AA3" s="13">
        <v>46</v>
      </c>
      <c r="AB3" s="21" t="s">
        <v>32</v>
      </c>
      <c r="AC3" s="21" t="s">
        <v>33</v>
      </c>
      <c r="AD3" s="13">
        <v>48</v>
      </c>
      <c r="AE3" s="21" t="s">
        <v>34</v>
      </c>
      <c r="AF3" s="21" t="s">
        <v>35</v>
      </c>
      <c r="AG3" s="13">
        <v>50</v>
      </c>
      <c r="AH3" s="21" t="s">
        <v>36</v>
      </c>
    </row>
    <row r="4" spans="1:35" x14ac:dyDescent="0.25">
      <c r="A4" s="24"/>
      <c r="B4" s="24"/>
      <c r="C4" s="24"/>
      <c r="D4" s="24"/>
      <c r="E4" s="31"/>
      <c r="F4" s="31"/>
      <c r="G4" s="22"/>
      <c r="H4" s="22"/>
      <c r="I4" s="24"/>
      <c r="J4" s="26"/>
      <c r="K4" s="18" t="s">
        <v>8</v>
      </c>
      <c r="L4" s="19" t="s">
        <v>9</v>
      </c>
      <c r="M4" s="19">
        <v>4</v>
      </c>
      <c r="N4" s="23" t="s">
        <v>10</v>
      </c>
      <c r="O4" s="19">
        <v>5</v>
      </c>
      <c r="P4" s="23" t="s">
        <v>11</v>
      </c>
      <c r="Q4" s="19">
        <v>6</v>
      </c>
      <c r="R4" s="19" t="s">
        <v>12</v>
      </c>
      <c r="S4" s="19">
        <v>7</v>
      </c>
      <c r="T4" s="23" t="s">
        <v>13</v>
      </c>
      <c r="U4" s="19">
        <v>8</v>
      </c>
      <c r="V4" s="23" t="s">
        <v>14</v>
      </c>
      <c r="W4" s="19">
        <v>9</v>
      </c>
      <c r="X4" s="19" t="s">
        <v>15</v>
      </c>
      <c r="Y4" s="19">
        <v>10</v>
      </c>
      <c r="Z4" s="16" t="s">
        <v>16</v>
      </c>
      <c r="AA4" s="13">
        <v>11</v>
      </c>
      <c r="AB4" s="16" t="s">
        <v>17</v>
      </c>
      <c r="AC4" s="13">
        <v>12</v>
      </c>
      <c r="AD4" s="13" t="s">
        <v>18</v>
      </c>
      <c r="AE4" s="13">
        <v>13</v>
      </c>
      <c r="AF4" s="13" t="s">
        <v>19</v>
      </c>
      <c r="AG4" s="13">
        <v>14</v>
      </c>
      <c r="AH4" s="13" t="s">
        <v>21</v>
      </c>
    </row>
    <row r="5" spans="1:35" s="6" customFormat="1" ht="75" customHeight="1" x14ac:dyDescent="0.25">
      <c r="A5" s="7"/>
      <c r="B5" s="9"/>
      <c r="C5" s="4" t="s">
        <v>53</v>
      </c>
      <c r="D5" s="4" t="s">
        <v>66</v>
      </c>
      <c r="E5" s="5">
        <v>170</v>
      </c>
      <c r="F5" s="5">
        <f t="shared" ref="F5:F36" si="0">E5*I5</f>
        <v>77010</v>
      </c>
      <c r="G5" s="5">
        <v>85</v>
      </c>
      <c r="H5" s="5">
        <f>G5*I5</f>
        <v>38505</v>
      </c>
      <c r="I5" s="4">
        <f t="shared" ref="I5:I26" si="1">SUM(L5:AH5)</f>
        <v>453</v>
      </c>
      <c r="J5" s="4" t="s">
        <v>6</v>
      </c>
      <c r="K5" s="4"/>
      <c r="L5" s="4">
        <v>10</v>
      </c>
      <c r="M5" s="4">
        <v>19</v>
      </c>
      <c r="N5" s="4">
        <v>40</v>
      </c>
      <c r="O5" s="4">
        <v>35</v>
      </c>
      <c r="P5" s="4">
        <v>58</v>
      </c>
      <c r="Q5" s="4">
        <v>85</v>
      </c>
      <c r="R5" s="4">
        <v>67</v>
      </c>
      <c r="S5" s="4">
        <v>59</v>
      </c>
      <c r="T5" s="4">
        <v>34</v>
      </c>
      <c r="U5" s="4">
        <v>25</v>
      </c>
      <c r="V5" s="4">
        <v>9</v>
      </c>
      <c r="W5" s="4">
        <v>7</v>
      </c>
      <c r="X5" s="4">
        <v>5</v>
      </c>
      <c r="Y5" s="4"/>
      <c r="Z5" s="4"/>
      <c r="AA5" s="4"/>
      <c r="AB5" s="4"/>
      <c r="AC5" s="4"/>
      <c r="AD5" s="4"/>
      <c r="AE5" s="4"/>
      <c r="AF5" s="4"/>
      <c r="AG5" s="4"/>
      <c r="AH5" s="4"/>
      <c r="AI5" s="1"/>
    </row>
    <row r="6" spans="1:35" s="6" customFormat="1" ht="75" customHeight="1" x14ac:dyDescent="0.25">
      <c r="A6" s="7"/>
      <c r="B6" s="4"/>
      <c r="C6" s="4" t="s">
        <v>43</v>
      </c>
      <c r="D6" s="4" t="s">
        <v>55</v>
      </c>
      <c r="E6" s="5">
        <v>160</v>
      </c>
      <c r="F6" s="5">
        <f t="shared" si="0"/>
        <v>59200</v>
      </c>
      <c r="G6" s="5">
        <v>80</v>
      </c>
      <c r="H6" s="5">
        <f t="shared" ref="H6:H60" si="2">G6*I6</f>
        <v>29600</v>
      </c>
      <c r="I6" s="4">
        <f t="shared" si="1"/>
        <v>370</v>
      </c>
      <c r="J6" s="4" t="s">
        <v>6</v>
      </c>
      <c r="K6" s="4"/>
      <c r="L6" s="4">
        <v>2</v>
      </c>
      <c r="M6" s="4">
        <v>1</v>
      </c>
      <c r="N6" s="4">
        <v>6</v>
      </c>
      <c r="O6" s="4">
        <v>14</v>
      </c>
      <c r="P6" s="4">
        <v>14</v>
      </c>
      <c r="Q6" s="4">
        <v>253</v>
      </c>
      <c r="R6" s="4">
        <v>13</v>
      </c>
      <c r="S6" s="4">
        <v>6</v>
      </c>
      <c r="T6" s="4">
        <v>18</v>
      </c>
      <c r="U6" s="4">
        <v>11</v>
      </c>
      <c r="V6" s="4">
        <v>14</v>
      </c>
      <c r="W6" s="4">
        <v>10</v>
      </c>
      <c r="X6" s="4">
        <v>5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/>
      <c r="AI6" s="10"/>
    </row>
    <row r="7" spans="1:35" s="6" customFormat="1" ht="75" customHeight="1" x14ac:dyDescent="0.25">
      <c r="A7" s="7"/>
      <c r="B7" s="9"/>
      <c r="C7" s="4" t="s">
        <v>95</v>
      </c>
      <c r="D7" s="4" t="s">
        <v>138</v>
      </c>
      <c r="E7" s="5">
        <v>120</v>
      </c>
      <c r="F7" s="5">
        <f t="shared" si="0"/>
        <v>51840</v>
      </c>
      <c r="G7" s="5">
        <v>60</v>
      </c>
      <c r="H7" s="5">
        <f t="shared" si="2"/>
        <v>25920</v>
      </c>
      <c r="I7" s="4">
        <f t="shared" si="1"/>
        <v>432</v>
      </c>
      <c r="J7" s="4" t="s">
        <v>6</v>
      </c>
      <c r="K7" s="4"/>
      <c r="L7" s="4">
        <v>18</v>
      </c>
      <c r="M7" s="4">
        <v>270</v>
      </c>
      <c r="N7" s="4">
        <v>127</v>
      </c>
      <c r="O7" s="4"/>
      <c r="P7" s="4"/>
      <c r="Q7" s="4"/>
      <c r="R7" s="4"/>
      <c r="S7" s="4">
        <v>17</v>
      </c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10"/>
    </row>
    <row r="8" spans="1:35" s="6" customFormat="1" ht="75" customHeight="1" x14ac:dyDescent="0.25">
      <c r="A8" s="7"/>
      <c r="B8" s="9"/>
      <c r="C8" s="4" t="s">
        <v>75</v>
      </c>
      <c r="D8" s="4" t="s">
        <v>118</v>
      </c>
      <c r="E8" s="5">
        <v>130</v>
      </c>
      <c r="F8" s="5">
        <f t="shared" si="0"/>
        <v>35490</v>
      </c>
      <c r="G8" s="5">
        <v>65</v>
      </c>
      <c r="H8" s="5">
        <f t="shared" si="2"/>
        <v>17745</v>
      </c>
      <c r="I8" s="4">
        <f t="shared" si="1"/>
        <v>273</v>
      </c>
      <c r="J8" s="4" t="s">
        <v>6</v>
      </c>
      <c r="K8" s="4"/>
      <c r="L8" s="4"/>
      <c r="M8" s="4"/>
      <c r="N8" s="4"/>
      <c r="O8" s="4"/>
      <c r="P8" s="4"/>
      <c r="Q8" s="4"/>
      <c r="R8" s="4"/>
      <c r="S8" s="4">
        <v>40</v>
      </c>
      <c r="T8" s="4">
        <v>105</v>
      </c>
      <c r="U8" s="4">
        <v>72</v>
      </c>
      <c r="V8" s="4">
        <v>56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10"/>
    </row>
    <row r="9" spans="1:35" s="6" customFormat="1" ht="75" customHeight="1" x14ac:dyDescent="0.25">
      <c r="A9" s="7"/>
      <c r="B9" s="9"/>
      <c r="C9" s="4" t="s">
        <v>96</v>
      </c>
      <c r="D9" s="4" t="s">
        <v>139</v>
      </c>
      <c r="E9" s="5">
        <v>170</v>
      </c>
      <c r="F9" s="5">
        <f t="shared" si="0"/>
        <v>15980</v>
      </c>
      <c r="G9" s="5">
        <v>85</v>
      </c>
      <c r="H9" s="5">
        <f t="shared" si="2"/>
        <v>7990</v>
      </c>
      <c r="I9" s="4">
        <f t="shared" si="1"/>
        <v>94</v>
      </c>
      <c r="J9" s="4" t="s">
        <v>6</v>
      </c>
      <c r="K9" s="4"/>
      <c r="L9" s="4"/>
      <c r="M9" s="4"/>
      <c r="N9" s="4"/>
      <c r="O9" s="4"/>
      <c r="P9" s="4"/>
      <c r="Q9" s="4"/>
      <c r="R9" s="4"/>
      <c r="S9" s="4">
        <v>5</v>
      </c>
      <c r="T9" s="4">
        <v>8</v>
      </c>
      <c r="U9" s="4">
        <v>21</v>
      </c>
      <c r="V9" s="4"/>
      <c r="W9" s="4"/>
      <c r="X9" s="4"/>
      <c r="Y9" s="4">
        <v>3</v>
      </c>
      <c r="Z9" s="4"/>
      <c r="AA9" s="4">
        <v>26</v>
      </c>
      <c r="AB9" s="4">
        <v>15</v>
      </c>
      <c r="AC9" s="4">
        <v>8</v>
      </c>
      <c r="AD9" s="4">
        <v>5</v>
      </c>
      <c r="AE9" s="4"/>
      <c r="AF9" s="4">
        <v>3</v>
      </c>
      <c r="AG9" s="4"/>
      <c r="AH9" s="4"/>
      <c r="AI9" s="10"/>
    </row>
    <row r="10" spans="1:35" s="6" customFormat="1" ht="75" customHeight="1" x14ac:dyDescent="0.25">
      <c r="A10" s="7"/>
      <c r="B10" s="9"/>
      <c r="C10" s="4" t="s">
        <v>45</v>
      </c>
      <c r="D10" s="4" t="s">
        <v>57</v>
      </c>
      <c r="E10" s="5">
        <v>110</v>
      </c>
      <c r="F10" s="5">
        <f t="shared" si="0"/>
        <v>11220</v>
      </c>
      <c r="G10" s="5">
        <v>55</v>
      </c>
      <c r="H10" s="5">
        <f t="shared" si="2"/>
        <v>5610</v>
      </c>
      <c r="I10" s="4">
        <f t="shared" si="1"/>
        <v>102</v>
      </c>
      <c r="J10" s="4" t="s">
        <v>6</v>
      </c>
      <c r="K10" s="4"/>
      <c r="L10" s="4"/>
      <c r="M10" s="4">
        <v>7</v>
      </c>
      <c r="N10" s="4"/>
      <c r="O10" s="4">
        <v>7</v>
      </c>
      <c r="P10" s="4">
        <v>6</v>
      </c>
      <c r="Q10" s="4">
        <v>47</v>
      </c>
      <c r="R10" s="4"/>
      <c r="S10" s="4">
        <v>21</v>
      </c>
      <c r="T10" s="4">
        <v>1</v>
      </c>
      <c r="U10" s="4">
        <v>13</v>
      </c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"/>
    </row>
    <row r="11" spans="1:35" s="6" customFormat="1" ht="75" customHeight="1" x14ac:dyDescent="0.25">
      <c r="A11" s="7"/>
      <c r="B11" s="9"/>
      <c r="C11" s="4" t="s">
        <v>42</v>
      </c>
      <c r="D11" s="4" t="s">
        <v>54</v>
      </c>
      <c r="E11" s="5">
        <v>120</v>
      </c>
      <c r="F11" s="5">
        <f t="shared" si="0"/>
        <v>23880</v>
      </c>
      <c r="G11" s="5">
        <v>60</v>
      </c>
      <c r="H11" s="5">
        <f t="shared" si="2"/>
        <v>11940</v>
      </c>
      <c r="I11" s="4">
        <f t="shared" si="1"/>
        <v>199</v>
      </c>
      <c r="J11" s="4" t="s">
        <v>6</v>
      </c>
      <c r="K11" s="4"/>
      <c r="L11" s="4"/>
      <c r="M11" s="4"/>
      <c r="N11" s="4">
        <v>4</v>
      </c>
      <c r="O11" s="4">
        <v>5</v>
      </c>
      <c r="P11" s="4">
        <v>5</v>
      </c>
      <c r="Q11" s="4">
        <v>152</v>
      </c>
      <c r="R11" s="4">
        <v>2</v>
      </c>
      <c r="S11" s="4">
        <v>8</v>
      </c>
      <c r="T11" s="4">
        <v>5</v>
      </c>
      <c r="U11" s="4">
        <v>5</v>
      </c>
      <c r="V11" s="4"/>
      <c r="W11" s="4"/>
      <c r="X11" s="4">
        <v>7</v>
      </c>
      <c r="Y11" s="4"/>
      <c r="Z11" s="4">
        <v>6</v>
      </c>
      <c r="AA11" s="4"/>
      <c r="AB11" s="4"/>
      <c r="AC11" s="4"/>
      <c r="AD11" s="4"/>
      <c r="AE11" s="4"/>
      <c r="AF11" s="4"/>
      <c r="AG11" s="4"/>
      <c r="AH11" s="4"/>
      <c r="AI11" s="1"/>
    </row>
    <row r="12" spans="1:35" s="6" customFormat="1" ht="75" customHeight="1" x14ac:dyDescent="0.25">
      <c r="A12" s="7"/>
      <c r="B12" s="9"/>
      <c r="C12" s="4" t="s">
        <v>50</v>
      </c>
      <c r="D12" s="4" t="s">
        <v>63</v>
      </c>
      <c r="E12" s="5">
        <v>140</v>
      </c>
      <c r="F12" s="5">
        <f t="shared" si="0"/>
        <v>16380</v>
      </c>
      <c r="G12" s="5">
        <v>70</v>
      </c>
      <c r="H12" s="5">
        <f t="shared" si="2"/>
        <v>8190</v>
      </c>
      <c r="I12" s="4">
        <f t="shared" si="1"/>
        <v>117</v>
      </c>
      <c r="J12" s="4" t="s">
        <v>6</v>
      </c>
      <c r="K12" s="4"/>
      <c r="L12" s="4"/>
      <c r="M12" s="4">
        <v>40</v>
      </c>
      <c r="N12" s="4"/>
      <c r="O12" s="4"/>
      <c r="P12" s="4">
        <v>16</v>
      </c>
      <c r="Q12" s="4"/>
      <c r="R12" s="4">
        <v>14</v>
      </c>
      <c r="S12" s="4"/>
      <c r="T12" s="4">
        <v>13</v>
      </c>
      <c r="U12" s="4">
        <v>34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10"/>
    </row>
    <row r="13" spans="1:35" s="6" customFormat="1" ht="75" customHeight="1" x14ac:dyDescent="0.25">
      <c r="A13" s="7"/>
      <c r="B13" s="9"/>
      <c r="C13" s="4" t="s">
        <v>94</v>
      </c>
      <c r="D13" s="4" t="s">
        <v>137</v>
      </c>
      <c r="E13" s="5">
        <v>180</v>
      </c>
      <c r="F13" s="5">
        <f t="shared" si="0"/>
        <v>31860</v>
      </c>
      <c r="G13" s="5">
        <v>90</v>
      </c>
      <c r="H13" s="5">
        <f t="shared" si="2"/>
        <v>15930</v>
      </c>
      <c r="I13" s="4">
        <f t="shared" si="1"/>
        <v>177</v>
      </c>
      <c r="J13" s="4" t="s">
        <v>6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v>5</v>
      </c>
      <c r="AA13" s="4"/>
      <c r="AB13" s="4">
        <v>54</v>
      </c>
      <c r="AC13" s="4">
        <v>13</v>
      </c>
      <c r="AD13" s="4">
        <v>79</v>
      </c>
      <c r="AE13" s="4"/>
      <c r="AF13" s="4">
        <v>26</v>
      </c>
      <c r="AG13" s="4"/>
      <c r="AH13" s="4"/>
      <c r="AI13" s="10"/>
    </row>
    <row r="14" spans="1:35" s="6" customFormat="1" ht="75" customHeight="1" x14ac:dyDescent="0.25">
      <c r="A14" s="7"/>
      <c r="B14" s="9"/>
      <c r="C14" s="4" t="s">
        <v>48</v>
      </c>
      <c r="D14" s="4" t="s">
        <v>61</v>
      </c>
      <c r="E14" s="5">
        <v>160</v>
      </c>
      <c r="F14" s="5">
        <f t="shared" si="0"/>
        <v>35520</v>
      </c>
      <c r="G14" s="5">
        <v>80</v>
      </c>
      <c r="H14" s="5">
        <f t="shared" si="2"/>
        <v>17760</v>
      </c>
      <c r="I14" s="4">
        <f t="shared" si="1"/>
        <v>222</v>
      </c>
      <c r="J14" s="4" t="s">
        <v>6</v>
      </c>
      <c r="K14" s="4"/>
      <c r="L14" s="4"/>
      <c r="M14" s="4"/>
      <c r="N14" s="4"/>
      <c r="O14" s="4">
        <v>57</v>
      </c>
      <c r="P14" s="4"/>
      <c r="Q14" s="4">
        <v>165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10"/>
    </row>
    <row r="15" spans="1:35" s="6" customFormat="1" ht="75" customHeight="1" x14ac:dyDescent="0.25">
      <c r="A15" s="7"/>
      <c r="B15" s="9"/>
      <c r="C15" s="4" t="s">
        <v>87</v>
      </c>
      <c r="D15" s="4" t="s">
        <v>130</v>
      </c>
      <c r="E15" s="5">
        <v>140</v>
      </c>
      <c r="F15" s="5">
        <f t="shared" si="0"/>
        <v>17780</v>
      </c>
      <c r="G15" s="5">
        <v>70</v>
      </c>
      <c r="H15" s="5">
        <f t="shared" si="2"/>
        <v>8890</v>
      </c>
      <c r="I15" s="4">
        <f t="shared" si="1"/>
        <v>127</v>
      </c>
      <c r="J15" s="4" t="s">
        <v>6</v>
      </c>
      <c r="K15" s="4"/>
      <c r="L15" s="4"/>
      <c r="M15" s="4"/>
      <c r="N15" s="4"/>
      <c r="O15" s="4"/>
      <c r="P15" s="4"/>
      <c r="Q15" s="4"/>
      <c r="R15" s="4"/>
      <c r="S15" s="4"/>
      <c r="T15" s="4">
        <v>9</v>
      </c>
      <c r="U15" s="4">
        <v>112</v>
      </c>
      <c r="V15" s="4"/>
      <c r="W15" s="4"/>
      <c r="X15" s="4"/>
      <c r="Y15" s="4"/>
      <c r="Z15" s="4"/>
      <c r="AA15" s="4"/>
      <c r="AB15" s="4"/>
      <c r="AC15" s="4"/>
      <c r="AD15" s="4">
        <v>6</v>
      </c>
      <c r="AE15" s="4"/>
      <c r="AF15" s="4"/>
      <c r="AG15" s="4"/>
      <c r="AH15" s="4"/>
      <c r="AI15" s="1"/>
    </row>
    <row r="16" spans="1:35" s="6" customFormat="1" ht="75" customHeight="1" x14ac:dyDescent="0.25">
      <c r="A16" s="7"/>
      <c r="B16" s="4"/>
      <c r="C16" s="4" t="s">
        <v>71</v>
      </c>
      <c r="D16" s="4" t="s">
        <v>114</v>
      </c>
      <c r="E16" s="5">
        <v>130</v>
      </c>
      <c r="F16" s="5">
        <f t="shared" si="0"/>
        <v>18200</v>
      </c>
      <c r="G16" s="5">
        <v>65</v>
      </c>
      <c r="H16" s="5">
        <f t="shared" si="2"/>
        <v>9100</v>
      </c>
      <c r="I16" s="4">
        <f t="shared" si="1"/>
        <v>140</v>
      </c>
      <c r="J16" s="4" t="s">
        <v>6</v>
      </c>
      <c r="K16" s="4"/>
      <c r="L16" s="4"/>
      <c r="M16" s="4"/>
      <c r="N16" s="4"/>
      <c r="O16" s="4">
        <v>51</v>
      </c>
      <c r="P16" s="4">
        <v>74</v>
      </c>
      <c r="Q16" s="4"/>
      <c r="R16" s="4"/>
      <c r="S16" s="4"/>
      <c r="T16" s="4"/>
      <c r="U16" s="4"/>
      <c r="V16" s="4">
        <v>15</v>
      </c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10"/>
    </row>
    <row r="17" spans="1:35" s="6" customFormat="1" ht="75" customHeight="1" x14ac:dyDescent="0.25">
      <c r="A17" s="7"/>
      <c r="B17" s="9"/>
      <c r="C17" s="4" t="s">
        <v>47</v>
      </c>
      <c r="D17" s="4" t="s">
        <v>60</v>
      </c>
      <c r="E17" s="5">
        <v>160</v>
      </c>
      <c r="F17" s="5">
        <f t="shared" si="0"/>
        <v>15040</v>
      </c>
      <c r="G17" s="5">
        <v>80</v>
      </c>
      <c r="H17" s="5">
        <f t="shared" si="2"/>
        <v>7520</v>
      </c>
      <c r="I17" s="4">
        <f t="shared" si="1"/>
        <v>94</v>
      </c>
      <c r="J17" s="4" t="s">
        <v>6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45</v>
      </c>
      <c r="V17" s="4"/>
      <c r="W17" s="4"/>
      <c r="X17" s="4"/>
      <c r="Y17" s="4"/>
      <c r="Z17" s="4"/>
      <c r="AA17" s="4">
        <v>26</v>
      </c>
      <c r="AB17" s="4"/>
      <c r="AC17" s="4"/>
      <c r="AD17" s="4">
        <v>23</v>
      </c>
      <c r="AE17" s="4"/>
      <c r="AF17" s="4"/>
      <c r="AG17" s="4"/>
      <c r="AH17" s="4"/>
      <c r="AI17" s="10"/>
    </row>
    <row r="18" spans="1:35" s="6" customFormat="1" ht="75" customHeight="1" x14ac:dyDescent="0.25">
      <c r="A18" s="7"/>
      <c r="B18" s="9"/>
      <c r="C18" s="4" t="s">
        <v>67</v>
      </c>
      <c r="D18" s="4" t="s">
        <v>110</v>
      </c>
      <c r="E18" s="5">
        <v>180</v>
      </c>
      <c r="F18" s="5">
        <f t="shared" si="0"/>
        <v>25920</v>
      </c>
      <c r="G18" s="5">
        <v>90</v>
      </c>
      <c r="H18" s="5">
        <f t="shared" si="2"/>
        <v>12960</v>
      </c>
      <c r="I18" s="4">
        <f t="shared" si="1"/>
        <v>144</v>
      </c>
      <c r="J18" s="4" t="s">
        <v>6</v>
      </c>
      <c r="K18" s="4"/>
      <c r="L18" s="4">
        <v>18</v>
      </c>
      <c r="M18" s="4"/>
      <c r="N18" s="4">
        <v>18</v>
      </c>
      <c r="O18" s="4"/>
      <c r="P18" s="4">
        <v>7</v>
      </c>
      <c r="Q18" s="4"/>
      <c r="R18" s="4"/>
      <c r="S18" s="4"/>
      <c r="T18" s="4"/>
      <c r="U18" s="4"/>
      <c r="V18" s="4"/>
      <c r="W18" s="4"/>
      <c r="X18" s="4"/>
      <c r="Y18" s="4"/>
      <c r="Z18" s="4">
        <v>3</v>
      </c>
      <c r="AA18" s="4">
        <v>11</v>
      </c>
      <c r="AB18" s="4">
        <v>16</v>
      </c>
      <c r="AC18" s="4"/>
      <c r="AD18" s="4">
        <v>34</v>
      </c>
      <c r="AE18" s="4"/>
      <c r="AF18" s="4">
        <v>19</v>
      </c>
      <c r="AG18" s="4"/>
      <c r="AH18" s="4">
        <v>18</v>
      </c>
      <c r="AI18" s="10"/>
    </row>
    <row r="19" spans="1:35" s="6" customFormat="1" ht="75" customHeight="1" x14ac:dyDescent="0.25">
      <c r="A19" s="7"/>
      <c r="B19" s="9"/>
      <c r="C19" s="4" t="s">
        <v>44</v>
      </c>
      <c r="D19" s="4" t="s">
        <v>56</v>
      </c>
      <c r="E19" s="5">
        <v>130</v>
      </c>
      <c r="F19" s="5">
        <f t="shared" si="0"/>
        <v>9880</v>
      </c>
      <c r="G19" s="5">
        <v>65</v>
      </c>
      <c r="H19" s="5">
        <f t="shared" si="2"/>
        <v>4940</v>
      </c>
      <c r="I19" s="4">
        <f t="shared" si="1"/>
        <v>76</v>
      </c>
      <c r="J19" s="4" t="s">
        <v>6</v>
      </c>
      <c r="K19" s="4"/>
      <c r="L19" s="4"/>
      <c r="M19" s="4"/>
      <c r="N19" s="4">
        <v>2</v>
      </c>
      <c r="O19" s="4"/>
      <c r="P19" s="4">
        <v>15</v>
      </c>
      <c r="Q19" s="4"/>
      <c r="R19" s="4">
        <v>24</v>
      </c>
      <c r="S19" s="4">
        <v>35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1"/>
    </row>
    <row r="20" spans="1:35" s="6" customFormat="1" ht="75" customHeight="1" x14ac:dyDescent="0.25">
      <c r="A20" s="7"/>
      <c r="B20" s="9"/>
      <c r="C20" s="4" t="s">
        <v>88</v>
      </c>
      <c r="D20" s="4" t="s">
        <v>131</v>
      </c>
      <c r="E20" s="5">
        <v>160</v>
      </c>
      <c r="F20" s="5">
        <f t="shared" si="0"/>
        <v>11520</v>
      </c>
      <c r="G20" s="5">
        <v>80</v>
      </c>
      <c r="H20" s="5">
        <f t="shared" si="2"/>
        <v>5760</v>
      </c>
      <c r="I20" s="4">
        <f t="shared" si="1"/>
        <v>72</v>
      </c>
      <c r="J20" s="4" t="s">
        <v>6</v>
      </c>
      <c r="K20" s="4"/>
      <c r="L20" s="4"/>
      <c r="M20" s="4"/>
      <c r="N20" s="4"/>
      <c r="O20" s="4"/>
      <c r="P20" s="4"/>
      <c r="Q20" s="4"/>
      <c r="R20" s="4"/>
      <c r="S20" s="4">
        <v>4</v>
      </c>
      <c r="T20" s="4"/>
      <c r="U20" s="4">
        <v>13</v>
      </c>
      <c r="V20" s="4">
        <v>6</v>
      </c>
      <c r="W20" s="4">
        <v>1</v>
      </c>
      <c r="X20" s="4">
        <v>3</v>
      </c>
      <c r="Y20" s="4">
        <v>15</v>
      </c>
      <c r="Z20" s="4">
        <v>5</v>
      </c>
      <c r="AA20" s="4">
        <v>6</v>
      </c>
      <c r="AB20" s="4">
        <v>12</v>
      </c>
      <c r="AC20" s="4">
        <v>3</v>
      </c>
      <c r="AD20" s="4">
        <v>4</v>
      </c>
      <c r="AE20" s="4"/>
      <c r="AF20" s="4"/>
      <c r="AG20" s="4"/>
      <c r="AH20" s="4"/>
      <c r="AI20" s="1"/>
    </row>
    <row r="21" spans="1:35" s="6" customFormat="1" ht="75" customHeight="1" x14ac:dyDescent="0.25">
      <c r="A21" s="7"/>
      <c r="B21" s="9"/>
      <c r="C21" s="4" t="s">
        <v>79</v>
      </c>
      <c r="D21" s="4" t="s">
        <v>122</v>
      </c>
      <c r="E21" s="5">
        <v>130</v>
      </c>
      <c r="F21" s="5">
        <f t="shared" si="0"/>
        <v>7670</v>
      </c>
      <c r="G21" s="5">
        <v>65</v>
      </c>
      <c r="H21" s="5">
        <f t="shared" si="2"/>
        <v>3835</v>
      </c>
      <c r="I21" s="4">
        <f t="shared" si="1"/>
        <v>59</v>
      </c>
      <c r="J21" s="4" t="s">
        <v>6</v>
      </c>
      <c r="K21" s="4"/>
      <c r="L21" s="4"/>
      <c r="M21" s="4"/>
      <c r="N21" s="4"/>
      <c r="O21" s="4"/>
      <c r="P21" s="4"/>
      <c r="Q21" s="4"/>
      <c r="R21" s="4"/>
      <c r="S21" s="4"/>
      <c r="T21" s="4">
        <v>47</v>
      </c>
      <c r="U21" s="4">
        <v>12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10"/>
    </row>
    <row r="22" spans="1:35" s="6" customFormat="1" ht="75" customHeight="1" x14ac:dyDescent="0.25">
      <c r="A22" s="7"/>
      <c r="B22" s="9"/>
      <c r="C22" s="4" t="s">
        <v>93</v>
      </c>
      <c r="D22" s="4" t="s">
        <v>136</v>
      </c>
      <c r="E22" s="5">
        <v>160</v>
      </c>
      <c r="F22" s="5">
        <f t="shared" si="0"/>
        <v>3360</v>
      </c>
      <c r="G22" s="5">
        <v>80</v>
      </c>
      <c r="H22" s="5">
        <f t="shared" si="2"/>
        <v>1680</v>
      </c>
      <c r="I22" s="4">
        <f t="shared" si="1"/>
        <v>21</v>
      </c>
      <c r="J22" s="4" t="s">
        <v>6</v>
      </c>
      <c r="K22" s="4"/>
      <c r="L22" s="4">
        <v>1</v>
      </c>
      <c r="M22" s="4">
        <v>1</v>
      </c>
      <c r="N22" s="4">
        <v>2</v>
      </c>
      <c r="O22" s="4">
        <v>3</v>
      </c>
      <c r="P22" s="4">
        <v>2</v>
      </c>
      <c r="Q22" s="4">
        <v>4</v>
      </c>
      <c r="R22" s="4">
        <v>3</v>
      </c>
      <c r="S22" s="4">
        <v>3</v>
      </c>
      <c r="T22" s="4">
        <v>2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10"/>
    </row>
    <row r="23" spans="1:35" s="6" customFormat="1" ht="75" customHeight="1" x14ac:dyDescent="0.25">
      <c r="A23" s="7"/>
      <c r="B23" s="9"/>
      <c r="C23" s="4" t="s">
        <v>92</v>
      </c>
      <c r="D23" s="4" t="s">
        <v>135</v>
      </c>
      <c r="E23" s="5">
        <v>210</v>
      </c>
      <c r="F23" s="5">
        <f t="shared" si="0"/>
        <v>11760</v>
      </c>
      <c r="G23" s="5">
        <v>105</v>
      </c>
      <c r="H23" s="5">
        <f t="shared" si="2"/>
        <v>5880</v>
      </c>
      <c r="I23" s="4">
        <f t="shared" si="1"/>
        <v>56</v>
      </c>
      <c r="J23" s="4" t="s">
        <v>6</v>
      </c>
      <c r="K23" s="4"/>
      <c r="L23" s="4">
        <v>6</v>
      </c>
      <c r="M23" s="4">
        <v>2</v>
      </c>
      <c r="N23" s="4">
        <v>7</v>
      </c>
      <c r="O23" s="4">
        <v>20</v>
      </c>
      <c r="P23" s="4"/>
      <c r="Q23" s="4">
        <v>16</v>
      </c>
      <c r="R23" s="4">
        <v>5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</row>
    <row r="24" spans="1:35" s="6" customFormat="1" ht="75" customHeight="1" x14ac:dyDescent="0.25">
      <c r="A24" s="7"/>
      <c r="B24" s="9"/>
      <c r="C24" s="4" t="s">
        <v>77</v>
      </c>
      <c r="D24" s="4" t="s">
        <v>120</v>
      </c>
      <c r="E24" s="5">
        <v>160</v>
      </c>
      <c r="F24" s="5">
        <f t="shared" si="0"/>
        <v>8800</v>
      </c>
      <c r="G24" s="5">
        <v>80</v>
      </c>
      <c r="H24" s="5">
        <f t="shared" si="2"/>
        <v>4400</v>
      </c>
      <c r="I24" s="4">
        <f t="shared" si="1"/>
        <v>55</v>
      </c>
      <c r="J24" s="4" t="s">
        <v>6</v>
      </c>
      <c r="K24" s="4"/>
      <c r="L24" s="4"/>
      <c r="M24" s="4"/>
      <c r="N24" s="4"/>
      <c r="O24" s="4"/>
      <c r="P24" s="4"/>
      <c r="Q24" s="4"/>
      <c r="R24" s="4">
        <v>16</v>
      </c>
      <c r="S24" s="4">
        <v>30</v>
      </c>
      <c r="T24" s="4">
        <v>9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</row>
    <row r="25" spans="1:35" s="6" customFormat="1" ht="75" customHeight="1" x14ac:dyDescent="0.25">
      <c r="A25" s="7"/>
      <c r="B25" s="9"/>
      <c r="C25" s="4" t="s">
        <v>73</v>
      </c>
      <c r="D25" s="4" t="s">
        <v>116</v>
      </c>
      <c r="E25" s="5">
        <v>130</v>
      </c>
      <c r="F25" s="5">
        <f t="shared" si="0"/>
        <v>9100</v>
      </c>
      <c r="G25" s="5">
        <v>65</v>
      </c>
      <c r="H25" s="5">
        <f t="shared" si="2"/>
        <v>4550</v>
      </c>
      <c r="I25" s="4">
        <f t="shared" si="1"/>
        <v>70</v>
      </c>
      <c r="J25" s="4" t="s">
        <v>6</v>
      </c>
      <c r="K25" s="4"/>
      <c r="L25" s="4">
        <v>26</v>
      </c>
      <c r="M25" s="4">
        <v>27</v>
      </c>
      <c r="N25" s="4">
        <v>14</v>
      </c>
      <c r="O25" s="4">
        <v>3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</row>
    <row r="26" spans="1:35" s="6" customFormat="1" ht="75" customHeight="1" x14ac:dyDescent="0.25">
      <c r="A26" s="7"/>
      <c r="B26" s="9"/>
      <c r="C26" s="4" t="s">
        <v>109</v>
      </c>
      <c r="D26" s="4" t="s">
        <v>152</v>
      </c>
      <c r="E26" s="5">
        <v>65</v>
      </c>
      <c r="F26" s="5">
        <f t="shared" si="0"/>
        <v>2860</v>
      </c>
      <c r="G26" s="5">
        <v>32.5</v>
      </c>
      <c r="H26" s="5">
        <f t="shared" si="2"/>
        <v>1430</v>
      </c>
      <c r="I26" s="4">
        <f t="shared" si="1"/>
        <v>44</v>
      </c>
      <c r="J26" s="4" t="s">
        <v>5</v>
      </c>
      <c r="K26" s="4"/>
      <c r="L26" s="4"/>
      <c r="M26" s="4"/>
      <c r="N26" s="4"/>
      <c r="O26" s="4"/>
      <c r="P26" s="4"/>
      <c r="Q26" s="4">
        <v>16</v>
      </c>
      <c r="R26" s="4">
        <v>28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</row>
    <row r="27" spans="1:35" s="6" customFormat="1" ht="75" customHeight="1" x14ac:dyDescent="0.25">
      <c r="A27" s="7"/>
      <c r="B27" s="9"/>
      <c r="C27" s="4" t="s">
        <v>104</v>
      </c>
      <c r="D27" s="4" t="s">
        <v>147</v>
      </c>
      <c r="E27" s="5">
        <v>75</v>
      </c>
      <c r="F27" s="5">
        <f t="shared" si="0"/>
        <v>1500</v>
      </c>
      <c r="G27" s="5">
        <v>37.5</v>
      </c>
      <c r="H27" s="5">
        <f t="shared" si="2"/>
        <v>750</v>
      </c>
      <c r="I27" s="4">
        <f t="shared" ref="I27:I47" si="3">SUM(L27:AH27)</f>
        <v>20</v>
      </c>
      <c r="J27" s="4" t="s">
        <v>5</v>
      </c>
      <c r="K27" s="4"/>
      <c r="L27" s="4"/>
      <c r="M27" s="4"/>
      <c r="N27" s="4"/>
      <c r="O27" s="4"/>
      <c r="P27" s="4"/>
      <c r="Q27" s="4">
        <v>10</v>
      </c>
      <c r="R27" s="4">
        <v>10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</row>
    <row r="28" spans="1:35" s="6" customFormat="1" ht="75" customHeight="1" x14ac:dyDescent="0.25">
      <c r="A28" s="7"/>
      <c r="B28" s="9"/>
      <c r="C28" s="4" t="s">
        <v>68</v>
      </c>
      <c r="D28" s="4" t="s">
        <v>111</v>
      </c>
      <c r="E28" s="5">
        <v>130</v>
      </c>
      <c r="F28" s="5">
        <f t="shared" si="0"/>
        <v>780</v>
      </c>
      <c r="G28" s="5">
        <v>65</v>
      </c>
      <c r="H28" s="5">
        <f t="shared" si="2"/>
        <v>390</v>
      </c>
      <c r="I28" s="4">
        <f t="shared" si="3"/>
        <v>6</v>
      </c>
      <c r="J28" s="4" t="s">
        <v>6</v>
      </c>
      <c r="K28" s="4"/>
      <c r="L28" s="4"/>
      <c r="M28" s="4"/>
      <c r="N28" s="4"/>
      <c r="O28" s="4">
        <v>6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</row>
    <row r="29" spans="1:35" s="6" customFormat="1" ht="75" customHeight="1" x14ac:dyDescent="0.25">
      <c r="A29" s="7"/>
      <c r="B29" s="9"/>
      <c r="C29" s="4" t="s">
        <v>80</v>
      </c>
      <c r="D29" s="4" t="s">
        <v>123</v>
      </c>
      <c r="E29" s="5">
        <v>160</v>
      </c>
      <c r="F29" s="5">
        <f t="shared" si="0"/>
        <v>8960</v>
      </c>
      <c r="G29" s="5">
        <v>80</v>
      </c>
      <c r="H29" s="5">
        <f t="shared" si="2"/>
        <v>4480</v>
      </c>
      <c r="I29" s="4">
        <f t="shared" si="3"/>
        <v>56</v>
      </c>
      <c r="J29" s="4" t="s">
        <v>6</v>
      </c>
      <c r="K29" s="4"/>
      <c r="L29" s="4">
        <v>26</v>
      </c>
      <c r="M29" s="4"/>
      <c r="N29" s="4"/>
      <c r="O29" s="4"/>
      <c r="P29" s="4"/>
      <c r="Q29" s="4"/>
      <c r="R29" s="4"/>
      <c r="S29" s="4"/>
      <c r="T29" s="4"/>
      <c r="U29" s="4">
        <v>30</v>
      </c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</row>
    <row r="30" spans="1:35" s="6" customFormat="1" ht="75" customHeight="1" x14ac:dyDescent="0.25">
      <c r="A30" s="7"/>
      <c r="B30" s="9"/>
      <c r="C30" s="4" t="s">
        <v>78</v>
      </c>
      <c r="D30" s="4" t="s">
        <v>121</v>
      </c>
      <c r="E30" s="5">
        <v>160</v>
      </c>
      <c r="F30" s="5">
        <f t="shared" si="0"/>
        <v>5760</v>
      </c>
      <c r="G30" s="5">
        <v>80</v>
      </c>
      <c r="H30" s="5">
        <f t="shared" si="2"/>
        <v>2880</v>
      </c>
      <c r="I30" s="4">
        <f t="shared" si="3"/>
        <v>36</v>
      </c>
      <c r="J30" s="4" t="s">
        <v>6</v>
      </c>
      <c r="K30" s="4"/>
      <c r="L30" s="4"/>
      <c r="M30" s="4">
        <v>10</v>
      </c>
      <c r="N30" s="4"/>
      <c r="O30" s="4"/>
      <c r="P30" s="4"/>
      <c r="Q30" s="4">
        <v>1</v>
      </c>
      <c r="R30" s="4">
        <v>1</v>
      </c>
      <c r="S30" s="4">
        <v>2</v>
      </c>
      <c r="T30" s="4">
        <v>21</v>
      </c>
      <c r="U30" s="4"/>
      <c r="V30" s="4"/>
      <c r="W30" s="4"/>
      <c r="X30" s="4"/>
      <c r="Y30" s="4"/>
      <c r="Z30" s="4">
        <v>1</v>
      </c>
      <c r="AA30" s="4"/>
      <c r="AB30" s="4"/>
      <c r="AC30" s="4"/>
      <c r="AD30" s="4"/>
      <c r="AE30" s="4"/>
      <c r="AF30" s="4"/>
      <c r="AG30" s="4"/>
      <c r="AH30" s="4"/>
      <c r="AI30" s="1"/>
    </row>
    <row r="31" spans="1:35" s="6" customFormat="1" ht="75" customHeight="1" x14ac:dyDescent="0.25">
      <c r="A31" s="7"/>
      <c r="B31" s="9"/>
      <c r="C31" s="4" t="s">
        <v>97</v>
      </c>
      <c r="D31" s="4" t="s">
        <v>140</v>
      </c>
      <c r="E31" s="5">
        <v>140</v>
      </c>
      <c r="F31" s="5">
        <f t="shared" si="0"/>
        <v>4900</v>
      </c>
      <c r="G31" s="5">
        <v>70</v>
      </c>
      <c r="H31" s="5">
        <f t="shared" si="2"/>
        <v>2450</v>
      </c>
      <c r="I31" s="4">
        <f t="shared" si="3"/>
        <v>35</v>
      </c>
      <c r="J31" s="4" t="s">
        <v>6</v>
      </c>
      <c r="K31" s="4"/>
      <c r="L31" s="4">
        <v>25</v>
      </c>
      <c r="M31" s="4">
        <v>1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>
        <v>9</v>
      </c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"/>
    </row>
    <row r="32" spans="1:35" ht="75" customHeight="1" x14ac:dyDescent="0.25">
      <c r="A32" s="7"/>
      <c r="B32" s="9"/>
      <c r="C32" s="4" t="s">
        <v>101</v>
      </c>
      <c r="D32" s="4" t="s">
        <v>144</v>
      </c>
      <c r="E32" s="5">
        <v>130</v>
      </c>
      <c r="F32" s="5">
        <f t="shared" si="0"/>
        <v>2990</v>
      </c>
      <c r="G32" s="5">
        <v>65</v>
      </c>
      <c r="H32" s="5">
        <f t="shared" si="2"/>
        <v>1495</v>
      </c>
      <c r="I32" s="4">
        <f t="shared" si="3"/>
        <v>23</v>
      </c>
      <c r="J32" s="4" t="s">
        <v>6</v>
      </c>
      <c r="K32" s="4"/>
      <c r="L32" s="4"/>
      <c r="M32" s="4"/>
      <c r="N32" s="4"/>
      <c r="O32" s="4"/>
      <c r="P32" s="4"/>
      <c r="Q32" s="4"/>
      <c r="R32" s="4"/>
      <c r="S32" s="4"/>
      <c r="T32" s="4">
        <v>3</v>
      </c>
      <c r="U32" s="4">
        <v>8</v>
      </c>
      <c r="V32" s="4"/>
      <c r="W32" s="4">
        <v>8</v>
      </c>
      <c r="X32" s="4"/>
      <c r="Y32" s="4"/>
      <c r="Z32" s="4"/>
      <c r="AA32" s="4">
        <v>4</v>
      </c>
      <c r="AB32" s="4"/>
      <c r="AC32" s="4"/>
      <c r="AD32" s="4"/>
      <c r="AE32" s="4"/>
      <c r="AF32" s="4"/>
      <c r="AG32" s="4"/>
      <c r="AH32" s="4"/>
    </row>
    <row r="33" spans="1:35" ht="75" customHeight="1" x14ac:dyDescent="0.25">
      <c r="A33" s="7"/>
      <c r="B33" s="9"/>
      <c r="C33" s="4" t="s">
        <v>70</v>
      </c>
      <c r="D33" s="4" t="s">
        <v>113</v>
      </c>
      <c r="E33" s="5">
        <v>160</v>
      </c>
      <c r="F33" s="5">
        <f t="shared" si="0"/>
        <v>3360</v>
      </c>
      <c r="G33" s="5">
        <v>80</v>
      </c>
      <c r="H33" s="5">
        <f t="shared" si="2"/>
        <v>1680</v>
      </c>
      <c r="I33" s="4">
        <f t="shared" si="3"/>
        <v>21</v>
      </c>
      <c r="J33" s="4" t="s">
        <v>6</v>
      </c>
      <c r="K33" s="4"/>
      <c r="L33" s="4"/>
      <c r="M33" s="4"/>
      <c r="N33" s="4"/>
      <c r="O33" s="4"/>
      <c r="P33" s="4"/>
      <c r="Q33" s="4"/>
      <c r="R33" s="4"/>
      <c r="S33" s="4">
        <v>15</v>
      </c>
      <c r="T33" s="4"/>
      <c r="U33" s="4"/>
      <c r="V33" s="4"/>
      <c r="W33" s="4"/>
      <c r="X33" s="4"/>
      <c r="Y33" s="4"/>
      <c r="Z33" s="4"/>
      <c r="AA33" s="4"/>
      <c r="AB33" s="4"/>
      <c r="AC33" s="4">
        <v>6</v>
      </c>
      <c r="AD33" s="4"/>
      <c r="AE33" s="4"/>
      <c r="AF33" s="4"/>
      <c r="AG33" s="4"/>
      <c r="AH33" s="4"/>
    </row>
    <row r="34" spans="1:35" ht="75" customHeight="1" x14ac:dyDescent="0.25">
      <c r="A34" s="7"/>
      <c r="B34" s="9"/>
      <c r="C34" s="4" t="s">
        <v>51</v>
      </c>
      <c r="D34" s="4" t="s">
        <v>64</v>
      </c>
      <c r="E34" s="5">
        <v>110</v>
      </c>
      <c r="F34" s="5">
        <f t="shared" si="0"/>
        <v>2200</v>
      </c>
      <c r="G34" s="5">
        <v>55</v>
      </c>
      <c r="H34" s="5">
        <f t="shared" si="2"/>
        <v>1100</v>
      </c>
      <c r="I34" s="4">
        <f t="shared" si="3"/>
        <v>20</v>
      </c>
      <c r="J34" s="4" t="s">
        <v>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>
        <v>7</v>
      </c>
      <c r="V34" s="4">
        <v>4</v>
      </c>
      <c r="W34" s="4">
        <v>4</v>
      </c>
      <c r="X34" s="4">
        <v>5</v>
      </c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5" ht="75" customHeight="1" x14ac:dyDescent="0.25">
      <c r="A35" s="7"/>
      <c r="B35" s="9"/>
      <c r="C35" s="4" t="s">
        <v>49</v>
      </c>
      <c r="D35" s="4" t="s">
        <v>62</v>
      </c>
      <c r="E35" s="5">
        <v>140</v>
      </c>
      <c r="F35" s="5">
        <f t="shared" si="0"/>
        <v>2800</v>
      </c>
      <c r="G35" s="5">
        <v>70</v>
      </c>
      <c r="H35" s="5">
        <f t="shared" si="2"/>
        <v>1400</v>
      </c>
      <c r="I35" s="4">
        <f t="shared" si="3"/>
        <v>20</v>
      </c>
      <c r="J35" s="4" t="s">
        <v>6</v>
      </c>
      <c r="K35" s="4"/>
      <c r="L35" s="4"/>
      <c r="M35" s="4"/>
      <c r="N35" s="4"/>
      <c r="O35" s="4"/>
      <c r="P35" s="4"/>
      <c r="Q35" s="4"/>
      <c r="R35" s="4"/>
      <c r="S35" s="4">
        <v>2</v>
      </c>
      <c r="T35" s="4"/>
      <c r="U35" s="4">
        <v>2</v>
      </c>
      <c r="V35" s="4"/>
      <c r="W35" s="4"/>
      <c r="X35" s="4"/>
      <c r="Y35" s="4"/>
      <c r="Z35" s="4"/>
      <c r="AA35" s="4"/>
      <c r="AB35" s="4"/>
      <c r="AC35" s="4"/>
      <c r="AD35" s="4">
        <v>16</v>
      </c>
      <c r="AE35" s="4"/>
      <c r="AF35" s="4"/>
      <c r="AG35" s="4"/>
      <c r="AH35" s="4"/>
      <c r="AI35" s="10"/>
    </row>
    <row r="36" spans="1:35" ht="75" customHeight="1" x14ac:dyDescent="0.25">
      <c r="A36" s="7"/>
      <c r="B36" s="9"/>
      <c r="C36" s="4" t="s">
        <v>102</v>
      </c>
      <c r="D36" s="4" t="s">
        <v>145</v>
      </c>
      <c r="E36" s="5">
        <v>60</v>
      </c>
      <c r="F36" s="5">
        <f t="shared" si="0"/>
        <v>480</v>
      </c>
      <c r="G36" s="5">
        <v>30</v>
      </c>
      <c r="H36" s="5">
        <f t="shared" si="2"/>
        <v>240</v>
      </c>
      <c r="I36" s="4">
        <f t="shared" si="3"/>
        <v>8</v>
      </c>
      <c r="J36" s="4" t="s">
        <v>5</v>
      </c>
      <c r="K36" s="4"/>
      <c r="L36" s="4">
        <v>2</v>
      </c>
      <c r="M36" s="4"/>
      <c r="N36" s="4">
        <v>3</v>
      </c>
      <c r="O36" s="4">
        <v>3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</row>
    <row r="37" spans="1:35" ht="75" customHeight="1" x14ac:dyDescent="0.25">
      <c r="A37" s="7"/>
      <c r="B37" s="4"/>
      <c r="C37" s="4" t="s">
        <v>108</v>
      </c>
      <c r="D37" s="4" t="s">
        <v>151</v>
      </c>
      <c r="E37" s="5">
        <v>85</v>
      </c>
      <c r="F37" s="5">
        <f t="shared" ref="F37:F60" si="4">E37*I37</f>
        <v>935</v>
      </c>
      <c r="G37" s="5">
        <v>42.5</v>
      </c>
      <c r="H37" s="5">
        <f t="shared" si="2"/>
        <v>467.5</v>
      </c>
      <c r="I37" s="4">
        <f t="shared" si="3"/>
        <v>11</v>
      </c>
      <c r="J37" s="4" t="s">
        <v>5</v>
      </c>
      <c r="K37" s="4"/>
      <c r="L37" s="4"/>
      <c r="M37" s="4"/>
      <c r="N37" s="4"/>
      <c r="O37" s="4"/>
      <c r="P37" s="4"/>
      <c r="Q37" s="4">
        <v>3</v>
      </c>
      <c r="R37" s="4"/>
      <c r="S37" s="4">
        <v>8</v>
      </c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</row>
    <row r="38" spans="1:35" ht="75" customHeight="1" x14ac:dyDescent="0.25">
      <c r="A38" s="7"/>
      <c r="B38" s="9"/>
      <c r="C38" s="4" t="s">
        <v>41</v>
      </c>
      <c r="D38" s="4" t="s">
        <v>58</v>
      </c>
      <c r="E38" s="5">
        <v>160</v>
      </c>
      <c r="F38" s="5">
        <f t="shared" si="4"/>
        <v>5280</v>
      </c>
      <c r="G38" s="5">
        <v>80</v>
      </c>
      <c r="H38" s="5">
        <f t="shared" si="2"/>
        <v>2640</v>
      </c>
      <c r="I38" s="4">
        <f t="shared" si="3"/>
        <v>33</v>
      </c>
      <c r="J38" s="4" t="s">
        <v>6</v>
      </c>
      <c r="K38" s="4"/>
      <c r="L38" s="4"/>
      <c r="M38" s="4">
        <v>18</v>
      </c>
      <c r="N38" s="4">
        <v>15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</row>
    <row r="39" spans="1:35" ht="75" customHeight="1" x14ac:dyDescent="0.25">
      <c r="A39" s="7"/>
      <c r="B39" s="9"/>
      <c r="C39" s="4" t="s">
        <v>89</v>
      </c>
      <c r="D39" s="4" t="s">
        <v>132</v>
      </c>
      <c r="E39" s="5">
        <v>140</v>
      </c>
      <c r="F39" s="5">
        <f t="shared" si="4"/>
        <v>2800</v>
      </c>
      <c r="G39" s="5">
        <v>70</v>
      </c>
      <c r="H39" s="5">
        <f t="shared" si="2"/>
        <v>1400</v>
      </c>
      <c r="I39" s="4">
        <f t="shared" si="3"/>
        <v>20</v>
      </c>
      <c r="J39" s="4" t="s">
        <v>6</v>
      </c>
      <c r="K39" s="4"/>
      <c r="L39" s="4">
        <v>6</v>
      </c>
      <c r="M39" s="4"/>
      <c r="N39" s="4"/>
      <c r="O39" s="4"/>
      <c r="P39" s="4"/>
      <c r="Q39" s="4">
        <v>9</v>
      </c>
      <c r="R39" s="4"/>
      <c r="S39" s="4"/>
      <c r="T39" s="4"/>
      <c r="U39" s="4"/>
      <c r="V39" s="4"/>
      <c r="W39" s="4">
        <v>2</v>
      </c>
      <c r="X39" s="4">
        <v>3</v>
      </c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5" ht="75" customHeight="1" x14ac:dyDescent="0.25">
      <c r="A40"/>
      <c r="B40" s="9"/>
      <c r="C40" s="4" t="s">
        <v>91</v>
      </c>
      <c r="D40" s="4" t="s">
        <v>134</v>
      </c>
      <c r="E40" s="5">
        <v>160</v>
      </c>
      <c r="F40" s="5">
        <f t="shared" si="4"/>
        <v>2880</v>
      </c>
      <c r="G40" s="5">
        <v>80</v>
      </c>
      <c r="H40" s="5">
        <f t="shared" si="2"/>
        <v>1440</v>
      </c>
      <c r="I40" s="4">
        <f t="shared" si="3"/>
        <v>18</v>
      </c>
      <c r="J40" s="4" t="s">
        <v>6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>
        <v>4</v>
      </c>
      <c r="Y40" s="4">
        <v>6</v>
      </c>
      <c r="Z40" s="4">
        <v>5</v>
      </c>
      <c r="AA40" s="4">
        <v>2</v>
      </c>
      <c r="AB40" s="4"/>
      <c r="AC40" s="4"/>
      <c r="AD40" s="4">
        <v>1</v>
      </c>
      <c r="AE40" s="4"/>
      <c r="AF40" s="4"/>
      <c r="AG40" s="4"/>
      <c r="AH40" s="4"/>
    </row>
    <row r="41" spans="1:35" ht="75" customHeight="1" x14ac:dyDescent="0.25">
      <c r="A41" s="7"/>
      <c r="B41" s="4"/>
      <c r="C41" s="4" t="s">
        <v>98</v>
      </c>
      <c r="D41" s="4" t="s">
        <v>141</v>
      </c>
      <c r="E41" s="5">
        <v>140</v>
      </c>
      <c r="F41" s="5">
        <f t="shared" si="4"/>
        <v>3640</v>
      </c>
      <c r="G41" s="5">
        <v>70</v>
      </c>
      <c r="H41" s="5">
        <f t="shared" si="2"/>
        <v>1820</v>
      </c>
      <c r="I41" s="4">
        <f t="shared" si="3"/>
        <v>26</v>
      </c>
      <c r="J41" s="4" t="s">
        <v>6</v>
      </c>
      <c r="K41" s="4"/>
      <c r="L41" s="4">
        <v>17</v>
      </c>
      <c r="M41" s="4">
        <v>9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</row>
    <row r="42" spans="1:35" ht="75" customHeight="1" x14ac:dyDescent="0.25">
      <c r="A42" s="7"/>
      <c r="B42" s="9"/>
      <c r="C42" s="4" t="s">
        <v>46</v>
      </c>
      <c r="D42" s="4" t="s">
        <v>59</v>
      </c>
      <c r="E42" s="5">
        <v>100</v>
      </c>
      <c r="F42" s="5">
        <f t="shared" si="4"/>
        <v>1300</v>
      </c>
      <c r="G42" s="5">
        <v>50</v>
      </c>
      <c r="H42" s="5">
        <f t="shared" si="2"/>
        <v>650</v>
      </c>
      <c r="I42" s="4">
        <f t="shared" si="3"/>
        <v>13</v>
      </c>
      <c r="J42" s="4" t="s">
        <v>6</v>
      </c>
      <c r="K42" s="4"/>
      <c r="L42" s="4"/>
      <c r="M42" s="4"/>
      <c r="N42" s="4">
        <v>1</v>
      </c>
      <c r="O42" s="4">
        <v>1</v>
      </c>
      <c r="P42" s="4"/>
      <c r="Q42" s="4">
        <v>2</v>
      </c>
      <c r="R42" s="4">
        <v>2</v>
      </c>
      <c r="S42" s="4">
        <v>1</v>
      </c>
      <c r="T42" s="4">
        <v>4</v>
      </c>
      <c r="U42" s="4"/>
      <c r="V42" s="4">
        <v>2</v>
      </c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</row>
    <row r="43" spans="1:35" ht="75" customHeight="1" x14ac:dyDescent="0.25">
      <c r="A43" s="7"/>
      <c r="B43" s="9"/>
      <c r="C43" s="4" t="s">
        <v>107</v>
      </c>
      <c r="D43" s="4" t="s">
        <v>150</v>
      </c>
      <c r="E43" s="5">
        <v>75</v>
      </c>
      <c r="F43" s="5">
        <f t="shared" si="4"/>
        <v>525</v>
      </c>
      <c r="G43" s="5">
        <v>37.5</v>
      </c>
      <c r="H43" s="5">
        <f t="shared" si="2"/>
        <v>262.5</v>
      </c>
      <c r="I43" s="4">
        <f t="shared" si="3"/>
        <v>7</v>
      </c>
      <c r="J43" s="4" t="s">
        <v>5</v>
      </c>
      <c r="K43" s="4"/>
      <c r="L43" s="4"/>
      <c r="M43" s="4"/>
      <c r="N43" s="4"/>
      <c r="O43" s="4"/>
      <c r="P43" s="4"/>
      <c r="Q43" s="4"/>
      <c r="R43" s="4">
        <v>3</v>
      </c>
      <c r="S43" s="4">
        <v>2</v>
      </c>
      <c r="T43" s="4"/>
      <c r="U43" s="4">
        <v>2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0"/>
    </row>
    <row r="44" spans="1:35" ht="75" customHeight="1" x14ac:dyDescent="0.25">
      <c r="A44" s="7"/>
      <c r="B44" s="9"/>
      <c r="C44" s="4" t="s">
        <v>103</v>
      </c>
      <c r="D44" s="4" t="s">
        <v>146</v>
      </c>
      <c r="E44" s="5">
        <v>75</v>
      </c>
      <c r="F44" s="5">
        <f t="shared" si="4"/>
        <v>825</v>
      </c>
      <c r="G44" s="5">
        <v>37.5</v>
      </c>
      <c r="H44" s="5">
        <f t="shared" si="2"/>
        <v>412.5</v>
      </c>
      <c r="I44" s="4">
        <f t="shared" si="3"/>
        <v>11</v>
      </c>
      <c r="J44" s="4" t="s">
        <v>5</v>
      </c>
      <c r="K44" s="4"/>
      <c r="L44" s="4"/>
      <c r="M44" s="4"/>
      <c r="N44" s="4"/>
      <c r="O44" s="4"/>
      <c r="P44" s="4"/>
      <c r="Q44" s="4">
        <v>6</v>
      </c>
      <c r="R44" s="4">
        <v>5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10"/>
    </row>
    <row r="45" spans="1:35" ht="75" customHeight="1" x14ac:dyDescent="0.25">
      <c r="A45" s="7"/>
      <c r="B45" s="9"/>
      <c r="C45" s="4" t="s">
        <v>74</v>
      </c>
      <c r="D45" s="4" t="s">
        <v>117</v>
      </c>
      <c r="E45" s="5">
        <v>130</v>
      </c>
      <c r="F45" s="5">
        <f t="shared" si="4"/>
        <v>2600</v>
      </c>
      <c r="G45" s="5">
        <v>65</v>
      </c>
      <c r="H45" s="5">
        <f t="shared" si="2"/>
        <v>1300</v>
      </c>
      <c r="I45" s="4">
        <f t="shared" si="3"/>
        <v>20</v>
      </c>
      <c r="J45" s="4" t="s">
        <v>6</v>
      </c>
      <c r="K45" s="4"/>
      <c r="L45" s="4">
        <v>9</v>
      </c>
      <c r="M45" s="4">
        <v>11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10"/>
    </row>
    <row r="46" spans="1:35" ht="75" customHeight="1" x14ac:dyDescent="0.25">
      <c r="A46" s="7"/>
      <c r="B46" s="9"/>
      <c r="C46" s="4" t="s">
        <v>105</v>
      </c>
      <c r="D46" s="4" t="s">
        <v>148</v>
      </c>
      <c r="E46" s="5">
        <v>85</v>
      </c>
      <c r="F46" s="5">
        <f t="shared" si="4"/>
        <v>1020</v>
      </c>
      <c r="G46" s="5">
        <v>42.5</v>
      </c>
      <c r="H46" s="5">
        <f t="shared" si="2"/>
        <v>510</v>
      </c>
      <c r="I46" s="4">
        <f t="shared" si="3"/>
        <v>12</v>
      </c>
      <c r="J46" s="4" t="s">
        <v>5</v>
      </c>
      <c r="K46" s="4"/>
      <c r="L46" s="4"/>
      <c r="M46" s="4"/>
      <c r="N46" s="4"/>
      <c r="O46" s="4"/>
      <c r="P46" s="4"/>
      <c r="Q46" s="4">
        <v>3</v>
      </c>
      <c r="R46" s="4">
        <v>5</v>
      </c>
      <c r="S46" s="4">
        <v>2</v>
      </c>
      <c r="T46" s="4"/>
      <c r="U46" s="4">
        <v>2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10"/>
    </row>
    <row r="47" spans="1:35" ht="75" customHeight="1" x14ac:dyDescent="0.25">
      <c r="A47" s="7"/>
      <c r="B47" s="4"/>
      <c r="C47" s="4" t="s">
        <v>106</v>
      </c>
      <c r="D47" s="4" t="s">
        <v>149</v>
      </c>
      <c r="E47" s="5">
        <v>85</v>
      </c>
      <c r="F47" s="5">
        <f t="shared" si="4"/>
        <v>510</v>
      </c>
      <c r="G47" s="5">
        <v>42.5</v>
      </c>
      <c r="H47" s="5">
        <f t="shared" si="2"/>
        <v>255</v>
      </c>
      <c r="I47" s="4">
        <f t="shared" si="3"/>
        <v>6</v>
      </c>
      <c r="J47" s="4" t="s">
        <v>5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>
        <v>3</v>
      </c>
      <c r="V47" s="4">
        <v>3</v>
      </c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10"/>
    </row>
    <row r="48" spans="1:35" ht="75" customHeight="1" x14ac:dyDescent="0.25">
      <c r="A48" s="7"/>
      <c r="B48" s="9"/>
      <c r="C48" s="4" t="s">
        <v>84</v>
      </c>
      <c r="D48" s="4" t="s">
        <v>127</v>
      </c>
      <c r="E48" s="5">
        <v>145</v>
      </c>
      <c r="F48" s="5">
        <f t="shared" si="4"/>
        <v>3190</v>
      </c>
      <c r="G48" s="5">
        <v>72.5</v>
      </c>
      <c r="H48" s="5">
        <f t="shared" si="2"/>
        <v>1595</v>
      </c>
      <c r="I48" s="4">
        <f t="shared" ref="I48:I57" si="5">SUM(L48:AH48)</f>
        <v>22</v>
      </c>
      <c r="J48" s="4" t="s">
        <v>6</v>
      </c>
      <c r="K48" s="4"/>
      <c r="L48" s="4">
        <v>13</v>
      </c>
      <c r="M48" s="4">
        <v>2</v>
      </c>
      <c r="N48" s="4"/>
      <c r="O48" s="4"/>
      <c r="P48" s="4"/>
      <c r="Q48" s="4"/>
      <c r="R48" s="4"/>
      <c r="S48" s="4"/>
      <c r="T48" s="4"/>
      <c r="U48" s="4"/>
      <c r="V48" s="4">
        <v>1</v>
      </c>
      <c r="W48" s="4"/>
      <c r="X48" s="4">
        <v>4</v>
      </c>
      <c r="Y48" s="4">
        <v>2</v>
      </c>
      <c r="Z48" s="4"/>
      <c r="AA48" s="4"/>
      <c r="AB48" s="4"/>
      <c r="AC48" s="4"/>
      <c r="AD48" s="4"/>
      <c r="AE48" s="4"/>
      <c r="AF48" s="4"/>
      <c r="AG48" s="4"/>
      <c r="AH48" s="4"/>
    </row>
    <row r="49" spans="1:35" ht="75" customHeight="1" x14ac:dyDescent="0.25">
      <c r="A49" s="7"/>
      <c r="B49" s="9"/>
      <c r="C49" s="4" t="s">
        <v>100</v>
      </c>
      <c r="D49" s="4" t="s">
        <v>143</v>
      </c>
      <c r="E49" s="5">
        <v>120</v>
      </c>
      <c r="F49" s="5">
        <f t="shared" si="4"/>
        <v>1320</v>
      </c>
      <c r="G49" s="5">
        <v>60</v>
      </c>
      <c r="H49" s="5">
        <f t="shared" si="2"/>
        <v>660</v>
      </c>
      <c r="I49" s="4">
        <f t="shared" si="5"/>
        <v>11</v>
      </c>
      <c r="J49" s="4" t="s">
        <v>6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>
        <v>1</v>
      </c>
      <c r="AA49" s="4">
        <v>8</v>
      </c>
      <c r="AB49" s="4">
        <v>2</v>
      </c>
      <c r="AC49" s="4"/>
      <c r="AD49" s="4"/>
      <c r="AE49" s="4"/>
      <c r="AF49" s="4"/>
      <c r="AG49" s="4"/>
      <c r="AH49" s="4"/>
      <c r="AI49" s="10"/>
    </row>
    <row r="50" spans="1:35" ht="75" customHeight="1" x14ac:dyDescent="0.25">
      <c r="A50"/>
      <c r="B50" s="9"/>
      <c r="C50" s="4" t="s">
        <v>82</v>
      </c>
      <c r="D50" s="4" t="s">
        <v>125</v>
      </c>
      <c r="E50" s="5">
        <v>90</v>
      </c>
      <c r="F50" s="5">
        <f t="shared" si="4"/>
        <v>990</v>
      </c>
      <c r="G50" s="5">
        <v>45</v>
      </c>
      <c r="H50" s="5">
        <f t="shared" si="2"/>
        <v>495</v>
      </c>
      <c r="I50" s="4">
        <f t="shared" si="5"/>
        <v>11</v>
      </c>
      <c r="J50" s="4" t="s">
        <v>6</v>
      </c>
      <c r="K50" s="4"/>
      <c r="L50" s="4"/>
      <c r="M50" s="4"/>
      <c r="N50" s="4"/>
      <c r="O50" s="4"/>
      <c r="P50" s="4"/>
      <c r="Q50" s="4"/>
      <c r="R50" s="4"/>
      <c r="S50" s="4"/>
      <c r="T50" s="4">
        <v>11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10"/>
    </row>
    <row r="51" spans="1:35" ht="75" customHeight="1" x14ac:dyDescent="0.25">
      <c r="A51" s="7"/>
      <c r="B51" s="9"/>
      <c r="C51" s="4" t="s">
        <v>85</v>
      </c>
      <c r="D51" s="4" t="s">
        <v>128</v>
      </c>
      <c r="E51" s="5">
        <v>135</v>
      </c>
      <c r="F51" s="5">
        <f t="shared" si="4"/>
        <v>2160</v>
      </c>
      <c r="G51" s="5">
        <v>67.5</v>
      </c>
      <c r="H51" s="5">
        <f t="shared" si="2"/>
        <v>1080</v>
      </c>
      <c r="I51" s="4">
        <f t="shared" si="5"/>
        <v>16</v>
      </c>
      <c r="J51" s="4" t="s">
        <v>6</v>
      </c>
      <c r="K51" s="4"/>
      <c r="L51" s="4">
        <v>5</v>
      </c>
      <c r="M51" s="4">
        <v>11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10"/>
    </row>
    <row r="52" spans="1:35" ht="75" customHeight="1" x14ac:dyDescent="0.25">
      <c r="A52" s="7"/>
      <c r="B52" s="9"/>
      <c r="C52" s="4" t="s">
        <v>86</v>
      </c>
      <c r="D52" s="4" t="s">
        <v>129</v>
      </c>
      <c r="E52" s="5">
        <v>160</v>
      </c>
      <c r="F52" s="5">
        <f t="shared" si="4"/>
        <v>800</v>
      </c>
      <c r="G52" s="5">
        <v>80</v>
      </c>
      <c r="H52" s="5">
        <f t="shared" si="2"/>
        <v>400</v>
      </c>
      <c r="I52" s="4">
        <f t="shared" si="5"/>
        <v>5</v>
      </c>
      <c r="J52" s="4" t="s">
        <v>6</v>
      </c>
      <c r="K52" s="4"/>
      <c r="L52" s="4"/>
      <c r="M52" s="4"/>
      <c r="N52" s="4"/>
      <c r="O52" s="4"/>
      <c r="P52" s="4">
        <v>5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10"/>
    </row>
    <row r="53" spans="1:35" ht="75" customHeight="1" x14ac:dyDescent="0.25">
      <c r="A53" s="7"/>
      <c r="B53" s="9"/>
      <c r="C53" s="4" t="s">
        <v>69</v>
      </c>
      <c r="D53" s="4" t="s">
        <v>112</v>
      </c>
      <c r="E53" s="5">
        <v>160</v>
      </c>
      <c r="F53" s="5">
        <f t="shared" si="4"/>
        <v>960</v>
      </c>
      <c r="G53" s="5">
        <v>80</v>
      </c>
      <c r="H53" s="5">
        <f t="shared" si="2"/>
        <v>480</v>
      </c>
      <c r="I53" s="4">
        <f t="shared" si="5"/>
        <v>6</v>
      </c>
      <c r="J53" s="4" t="s">
        <v>6</v>
      </c>
      <c r="K53" s="4"/>
      <c r="L53" s="4"/>
      <c r="M53" s="4"/>
      <c r="N53" s="4"/>
      <c r="O53" s="4"/>
      <c r="P53" s="4"/>
      <c r="Q53" s="4"/>
      <c r="R53" s="4">
        <v>6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10"/>
    </row>
    <row r="54" spans="1:35" ht="75" customHeight="1" x14ac:dyDescent="0.25">
      <c r="A54" s="7"/>
      <c r="B54" s="9"/>
      <c r="C54" s="4" t="s">
        <v>83</v>
      </c>
      <c r="D54" s="4" t="s">
        <v>126</v>
      </c>
      <c r="E54" s="5">
        <v>145</v>
      </c>
      <c r="F54" s="5">
        <f t="shared" si="4"/>
        <v>725</v>
      </c>
      <c r="G54" s="5">
        <v>72.5</v>
      </c>
      <c r="H54" s="5">
        <f t="shared" si="2"/>
        <v>362.5</v>
      </c>
      <c r="I54" s="4">
        <f t="shared" si="5"/>
        <v>5</v>
      </c>
      <c r="J54" s="4" t="s">
        <v>6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>
        <v>5</v>
      </c>
      <c r="AD54" s="4"/>
      <c r="AE54" s="4"/>
      <c r="AF54" s="4"/>
      <c r="AG54" s="4"/>
      <c r="AH54" s="4"/>
    </row>
    <row r="55" spans="1:35" ht="75" customHeight="1" x14ac:dyDescent="0.25">
      <c r="A55" s="7"/>
      <c r="B55" s="9"/>
      <c r="C55" s="4" t="s">
        <v>81</v>
      </c>
      <c r="D55" s="4" t="s">
        <v>124</v>
      </c>
      <c r="E55" s="5">
        <v>140</v>
      </c>
      <c r="F55" s="5">
        <f t="shared" si="4"/>
        <v>1680</v>
      </c>
      <c r="G55" s="5">
        <v>70</v>
      </c>
      <c r="H55" s="5">
        <f t="shared" si="2"/>
        <v>840</v>
      </c>
      <c r="I55" s="4">
        <f t="shared" si="5"/>
        <v>12</v>
      </c>
      <c r="J55" s="4" t="s">
        <v>6</v>
      </c>
      <c r="K55" s="4"/>
      <c r="L55" s="4"/>
      <c r="M55" s="4"/>
      <c r="N55" s="4"/>
      <c r="O55" s="4"/>
      <c r="P55" s="4"/>
      <c r="Q55" s="4"/>
      <c r="R55" s="4">
        <v>5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>
        <v>3</v>
      </c>
      <c r="AE55" s="4"/>
      <c r="AF55" s="4">
        <v>4</v>
      </c>
      <c r="AG55" s="4"/>
      <c r="AH55" s="4"/>
      <c r="AI55" s="10"/>
    </row>
    <row r="56" spans="1:35" ht="75" customHeight="1" x14ac:dyDescent="0.25">
      <c r="A56" s="7"/>
      <c r="B56" s="4"/>
      <c r="C56" s="4" t="s">
        <v>52</v>
      </c>
      <c r="D56" s="4" t="s">
        <v>65</v>
      </c>
      <c r="E56" s="5">
        <v>180</v>
      </c>
      <c r="F56" s="5">
        <f t="shared" si="4"/>
        <v>1080</v>
      </c>
      <c r="G56" s="5">
        <v>90</v>
      </c>
      <c r="H56" s="5">
        <f t="shared" si="2"/>
        <v>540</v>
      </c>
      <c r="I56" s="4">
        <f t="shared" si="5"/>
        <v>6</v>
      </c>
      <c r="J56" s="4" t="s">
        <v>6</v>
      </c>
      <c r="K56" s="4"/>
      <c r="L56" s="4"/>
      <c r="M56" s="4"/>
      <c r="N56" s="4"/>
      <c r="O56" s="4">
        <v>6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10"/>
    </row>
    <row r="57" spans="1:35" ht="75" customHeight="1" x14ac:dyDescent="0.25">
      <c r="A57" s="7"/>
      <c r="B57" s="9"/>
      <c r="C57" s="4" t="s">
        <v>99</v>
      </c>
      <c r="D57" s="4" t="s">
        <v>142</v>
      </c>
      <c r="E57" s="5">
        <v>130</v>
      </c>
      <c r="F57" s="5">
        <f t="shared" si="4"/>
        <v>1430</v>
      </c>
      <c r="G57" s="5">
        <v>65</v>
      </c>
      <c r="H57" s="5">
        <f t="shared" si="2"/>
        <v>715</v>
      </c>
      <c r="I57" s="4">
        <f t="shared" si="5"/>
        <v>11</v>
      </c>
      <c r="J57" s="4" t="s">
        <v>6</v>
      </c>
      <c r="K57" s="4"/>
      <c r="L57" s="4">
        <v>11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10"/>
    </row>
    <row r="58" spans="1:35" ht="75" customHeight="1" x14ac:dyDescent="0.25">
      <c r="A58" s="7"/>
      <c r="B58" s="9"/>
      <c r="C58" s="4" t="s">
        <v>72</v>
      </c>
      <c r="D58" s="4" t="s">
        <v>115</v>
      </c>
      <c r="E58" s="5">
        <v>160</v>
      </c>
      <c r="F58" s="5">
        <f t="shared" si="4"/>
        <v>1280</v>
      </c>
      <c r="G58" s="5">
        <v>80</v>
      </c>
      <c r="H58" s="5">
        <f t="shared" si="2"/>
        <v>640</v>
      </c>
      <c r="I58" s="4">
        <f t="shared" ref="I58:I60" si="6">SUM(L58:AH58)</f>
        <v>8</v>
      </c>
      <c r="J58" s="4" t="s">
        <v>6</v>
      </c>
      <c r="K58" s="4"/>
      <c r="L58" s="4">
        <v>8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5" ht="75" customHeight="1" x14ac:dyDescent="0.25">
      <c r="A59" s="7"/>
      <c r="B59" s="9"/>
      <c r="C59" s="4" t="s">
        <v>76</v>
      </c>
      <c r="D59" s="4" t="s">
        <v>119</v>
      </c>
      <c r="E59" s="5">
        <v>170</v>
      </c>
      <c r="F59" s="5">
        <f t="shared" si="4"/>
        <v>1190</v>
      </c>
      <c r="G59" s="5">
        <v>85</v>
      </c>
      <c r="H59" s="5">
        <f t="shared" si="2"/>
        <v>595</v>
      </c>
      <c r="I59" s="4">
        <f t="shared" si="6"/>
        <v>7</v>
      </c>
      <c r="J59" s="4" t="s">
        <v>6</v>
      </c>
      <c r="K59" s="4"/>
      <c r="L59" s="4">
        <v>6</v>
      </c>
      <c r="M59" s="4"/>
      <c r="N59" s="4"/>
      <c r="O59" s="4"/>
      <c r="P59" s="4"/>
      <c r="Q59" s="4"/>
      <c r="R59" s="4"/>
      <c r="S59" s="4"/>
      <c r="T59" s="4"/>
      <c r="U59" s="4"/>
      <c r="V59" s="4">
        <v>1</v>
      </c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5" ht="75" customHeight="1" x14ac:dyDescent="0.25">
      <c r="A60" s="7"/>
      <c r="B60" s="9"/>
      <c r="C60" s="4" t="s">
        <v>90</v>
      </c>
      <c r="D60" s="4" t="s">
        <v>133</v>
      </c>
      <c r="E60" s="5">
        <v>140</v>
      </c>
      <c r="F60" s="5">
        <f t="shared" si="4"/>
        <v>420</v>
      </c>
      <c r="G60" s="5">
        <v>70</v>
      </c>
      <c r="H60" s="5">
        <f t="shared" si="2"/>
        <v>210</v>
      </c>
      <c r="I60" s="4">
        <f t="shared" si="6"/>
        <v>3</v>
      </c>
      <c r="J60" s="4" t="s">
        <v>6</v>
      </c>
      <c r="K60" s="4"/>
      <c r="L60" s="4"/>
      <c r="M60" s="4">
        <v>3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5" x14ac:dyDescent="0.25">
      <c r="E61" s="12">
        <f>F61/I61</f>
        <v>145.49467275494672</v>
      </c>
      <c r="F61" s="12">
        <f>SUM(F5:F60)</f>
        <v>573540</v>
      </c>
      <c r="G61" s="12"/>
      <c r="H61" s="12"/>
      <c r="I61" s="11">
        <f>SUM(I5:I60)</f>
        <v>3942</v>
      </c>
    </row>
  </sheetData>
  <sortState ref="A5:AI60">
    <sortCondition descending="1" ref="I5:I60"/>
  </sortState>
  <mergeCells count="9">
    <mergeCell ref="B1:B4"/>
    <mergeCell ref="A1:A4"/>
    <mergeCell ref="D1:D4"/>
    <mergeCell ref="J3:J4"/>
    <mergeCell ref="J1:J2"/>
    <mergeCell ref="C1:C4"/>
    <mergeCell ref="I1:I4"/>
    <mergeCell ref="E1:E4"/>
    <mergeCell ref="F1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SALOMON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2020-06-05T08:34:08Z</dcterms:created>
  <dcterms:modified xsi:type="dcterms:W3CDTF">2025-01-10T14:35:02Z</dcterms:modified>
</cp:coreProperties>
</file>